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LH_Korbumetsa tee, Kedelaugu tee, Koidaku tee ja Kibuna metsatee rekonstrueerimine ja ehitamine/"/>
    </mc:Choice>
  </mc:AlternateContent>
  <xr:revisionPtr revIDLastSave="3085" documentId="13_ncr:1_{527BB10C-8909-4436-9A7C-A24F53E7C016}" xr6:coauthVersionLast="47" xr6:coauthVersionMax="47" xr10:uidLastSave="{8D9CA05E-98ED-4FB2-8F2A-49005219DA69}"/>
  <bookViews>
    <workbookView xWindow="-108" yWindow="-108" windowWidth="23256" windowHeight="12456" tabRatio="725" xr2:uid="{00000000-000D-0000-FFFF-FFFF00000000}"/>
  </bookViews>
  <sheets>
    <sheet name="Pakkumuse maksumuse vorm" sheetId="11" r:id="rId1"/>
  </sheet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8" i="11" l="1"/>
  <c r="G149" i="11"/>
  <c r="G150" i="11"/>
  <c r="G151" i="11"/>
  <c r="G147" i="11"/>
  <c r="G109" i="11"/>
  <c r="G110" i="11"/>
  <c r="G111" i="11"/>
  <c r="G112" i="11"/>
  <c r="G113" i="11"/>
  <c r="G114" i="11"/>
  <c r="G115" i="11"/>
  <c r="G116" i="11"/>
  <c r="G117" i="11"/>
  <c r="G118" i="11"/>
  <c r="G119" i="11"/>
  <c r="G120" i="11"/>
  <c r="G121" i="11"/>
  <c r="G122" i="11"/>
  <c r="G123" i="11"/>
  <c r="G124" i="11"/>
  <c r="G125" i="11"/>
  <c r="G126" i="11"/>
  <c r="G127" i="11"/>
  <c r="G128" i="11"/>
  <c r="G129" i="11"/>
  <c r="G130" i="11"/>
  <c r="G131" i="11"/>
  <c r="G132" i="11"/>
  <c r="G133" i="11"/>
  <c r="G134" i="11"/>
  <c r="G135" i="11"/>
  <c r="G136" i="11"/>
  <c r="G137" i="11"/>
  <c r="G138" i="11"/>
  <c r="G139" i="11"/>
  <c r="G140" i="11"/>
  <c r="G141" i="11"/>
  <c r="G142" i="11"/>
  <c r="G143" i="11"/>
  <c r="G144" i="11"/>
  <c r="G145" i="11"/>
  <c r="G108" i="11"/>
  <c r="G102" i="11"/>
  <c r="G103" i="11"/>
  <c r="G104" i="11"/>
  <c r="G105" i="11"/>
  <c r="G101" i="11"/>
  <c r="G82" i="11"/>
  <c r="G83" i="11"/>
  <c r="G84" i="11"/>
  <c r="G85" i="11"/>
  <c r="G86" i="11"/>
  <c r="G87" i="11"/>
  <c r="G88" i="11"/>
  <c r="G89" i="11"/>
  <c r="G90" i="11"/>
  <c r="G91" i="11"/>
  <c r="G92" i="11"/>
  <c r="G93" i="11"/>
  <c r="G94" i="11"/>
  <c r="G95" i="11"/>
  <c r="G96" i="11"/>
  <c r="G97" i="11"/>
  <c r="G98" i="11"/>
  <c r="G99" i="11"/>
  <c r="G81" i="11"/>
  <c r="G75" i="11"/>
  <c r="G76" i="11"/>
  <c r="G77" i="11"/>
  <c r="G78" i="11"/>
  <c r="G74" i="11"/>
  <c r="G49" i="11"/>
  <c r="G50" i="11"/>
  <c r="G51" i="11"/>
  <c r="G52" i="11"/>
  <c r="G53" i="11"/>
  <c r="G54" i="11"/>
  <c r="G55" i="11"/>
  <c r="G56" i="11"/>
  <c r="G57" i="11"/>
  <c r="G58" i="11"/>
  <c r="G59" i="11"/>
  <c r="G60" i="11"/>
  <c r="G61" i="11"/>
  <c r="G62" i="11"/>
  <c r="G63" i="11"/>
  <c r="G64" i="11"/>
  <c r="G65" i="11"/>
  <c r="G66" i="11"/>
  <c r="G67" i="11"/>
  <c r="G68" i="11"/>
  <c r="G69" i="11"/>
  <c r="G70" i="11"/>
  <c r="G71" i="11"/>
  <c r="G72" i="11"/>
  <c r="G48" i="11"/>
  <c r="G42" i="11"/>
  <c r="G43" i="11"/>
  <c r="G44" i="11"/>
  <c r="G45" i="11"/>
  <c r="G41"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11" i="11"/>
  <c r="G46" i="11" l="1"/>
  <c r="G152" i="11"/>
  <c r="G106" i="11"/>
  <c r="G79" i="11"/>
  <c r="G153" i="11" l="1"/>
</calcChain>
</file>

<file path=xl/sharedStrings.xml><?xml version="1.0" encoding="utf-8"?>
<sst xmlns="http://schemas.openxmlformats.org/spreadsheetml/2006/main" count="294" uniqueCount="99">
  <si>
    <t>Töö kirjeldus</t>
  </si>
  <si>
    <t>Jrk nr</t>
  </si>
  <si>
    <t>Maht</t>
  </si>
  <si>
    <t>* Truubitorud peavad olema rõngasjäikusega Sn8 ja vastama EN-13476 standardi nõuetele.</t>
  </si>
  <si>
    <t>** Kõik tööde juures tuleb arvestada ka materjalide maksumus.</t>
  </si>
  <si>
    <t>tk</t>
  </si>
  <si>
    <t>m</t>
  </si>
  <si>
    <t>***** Geotekstiilid peavad olema sertifitseeritud NGS (NorGeoSpec) või mõne muu analoogse sõltumatu sertifitseerija poolt.</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</si>
  <si>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</si>
  <si>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</si>
  <si>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</si>
  <si>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</si>
  <si>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</si>
  <si>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 Geotekstiilide markeerimisel ja määramisel tuleb lähtuda EVS-EN ISO 10320:2019 standardi nõuetest.</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</si>
  <si>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</si>
  <si>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</si>
  <si>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</si>
  <si>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</si>
  <si>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Liiklusmärgi 221 "Anna teed" komplekti paigaldamine koos eelteavitusmärgiga 221+811 (suurusgrupp 2)</t>
  </si>
  <si>
    <t>Truupide mahamärkimine</t>
  </si>
  <si>
    <t>m³</t>
  </si>
  <si>
    <t>Kruusast teealuse ehitustööd koos tihendamisega H=20sm, Sorteeritud kruus, Positsioon nr. 4 (+materjal ja vedu karjäärist)</t>
  </si>
  <si>
    <t>Kruusast tee-elementide aluse ehitamine koos tihendamisega, H=20 cm, Sorteeritud kruus, Positsioon nr. 4 (+materjal ja vedu karjäärist)</t>
  </si>
  <si>
    <t>Kruusast tee-elementide katte ehitamine koos tihendamisega, H=10 cm, Purustatud kruus, Positsioon nr. 6 (+materjal ja vedu karjäärist)</t>
  </si>
  <si>
    <t>Ø 40 cm plasttruubi otsaku mattkindlustuse ehitamine (tüüp MAO)</t>
  </si>
  <si>
    <t>Ø 40 cm plasttruubi torustiku, tüüp 40PT, ehitamine (profileeritud plasttoru, SN8)</t>
  </si>
  <si>
    <t>m²</t>
  </si>
  <si>
    <t>Kruusast teekatte ehitustööd koos tihendamisega, H=10 cm, Purustatud kruus, Positsioon nr. 6 (+materjal ja vedu karjäärist)</t>
  </si>
  <si>
    <t>Liiklusmärgi 221 "Anna teed" komplekti paigaldamine (suurusgrupp 2)</t>
  </si>
  <si>
    <t>Võsa kändude juurimine trassilt</t>
  </si>
  <si>
    <t>Tee ja rajatiste aluse töötlemine, tasandamine, tihendamine ja profileerimine ühtlaseks aluseks</t>
  </si>
  <si>
    <t>Veejuhtmete mahamärkimine</t>
  </si>
  <si>
    <t>truup</t>
  </si>
  <si>
    <t>Teetrassi ja -elementide mahamärkimine (3 korda)</t>
  </si>
  <si>
    <t>Teemulde ehitamine/täitmine/tasandamine kohapealsest pinnasest koos paigaldamisega ja tihendamisega</t>
  </si>
  <si>
    <t>Teemulde ehitamine/täitmine/tasandamine juurdeveetavast pinnasest (liiv (k≥0,5m/24h)) koos paigaldamisega ja tihendamisega (+materjal ja vedu karjäärist)</t>
  </si>
  <si>
    <t>Geotekstiili (Deklareeritud tõmbetugevus MD/CMD ≥20 kN/m, 5,0 m lai) paigaldamine tihendatud ja profileeritud muldele</t>
  </si>
  <si>
    <t>Geotekstiili (Deklareeritud tõmbetugevus MD/CMD ≥20 kN/m, mittekootrud, 5,0 m lai) paigaldamine tihendatud ja profileeritud tee-elemendi muldele</t>
  </si>
  <si>
    <t>Ø 80 cm plasttruubi torustiku, tüüp 80PT, ehitamine (profileeritud plasttoru, SN8)</t>
  </si>
  <si>
    <t>Mahasõidukohtade M3 (L=10,R=10) muldkeha ja katendi ehitus koos tihendamisega s.h.</t>
  </si>
  <si>
    <t>Ristumiskoha muldkeha ehitamine juurdeveetavast pinnasest (liiv (k≥0,5m/24h)) koos paigaldamisega ja tihendamisega (+materjal ja vedu karjäärist)</t>
  </si>
  <si>
    <t>Kruusast dreenkih ehitamine koos tihendamisega, sorteeritud kruus Positsioon nr. 4 (k≥1,0m/24h), H=20sm (+materjal ja vedu karjäärist)</t>
  </si>
  <si>
    <t>Kruusast aluse ehitamine koos tihendamisega, sorteeritud kruus Positsioon nr. 4, H=20sm (+materjal ja vedu karjäärist)</t>
  </si>
  <si>
    <t>Mulde aluspinna planeerimine ja tihendamine</t>
  </si>
  <si>
    <t>Olemasoleva katendi freesimine, h=4cm</t>
  </si>
  <si>
    <t>Killustikalus (lubjakivikillustik) fr 32/63 kiilutud fr 12/16 kuluga 25kg/m² ja kiilutud fr 8/12 kuluga 15kg/m² alus H=20sm (+materjal ja vedu karjäärist)</t>
  </si>
  <si>
    <t xml:space="preserve">Pikivuugi kruntimine vuugiliimiga (ülemine kiht), kulu 80 g/m </t>
  </si>
  <si>
    <t>Vuugi kruntimine sitke naftabituumeniga (alumine kiht), kulu 100 g/m</t>
  </si>
  <si>
    <t>Tihedast asfaltbetoonist AC 16 surf kiht, h=9cm rajamine (+materjal ja vedu)</t>
  </si>
  <si>
    <t>Peenarde kindlustamine (Purustatud kruusast Positsioon nr. 6) H=9sm (+materjal ja vedu karjäärist)</t>
  </si>
  <si>
    <t>Muru kasvualuse rajamine ja külv, h= 10cm</t>
  </si>
  <si>
    <t>0,79 km</t>
  </si>
  <si>
    <t>Korbumetsa tee (0,21 km) ehitamine</t>
  </si>
  <si>
    <t>Koordinaatidega seotud teostusjoonise koostamine (RMK nõuete kohane ja digitaalne) koos Korbumetsa tee, Koidaku tee ja Kibuna tee kokku</t>
  </si>
  <si>
    <t>Korbumetsa tee (0,21 km) ehitamine kokku</t>
  </si>
  <si>
    <t>Koordinaatidega seotud teostusjoonise koostamine (RMK nõuete kohane ja digitaalne) koos Kedelaugu tee, Koidaku tee ja Kibuna tee kokku</t>
  </si>
  <si>
    <t>Koidaku tee (0,18 km) rekonstrueerimine</t>
  </si>
  <si>
    <t xml:space="preserve">Koordinaatidega seotud teostusjoonise koostamine (RMK nõuete kohane ja digitaalne) koos Korbumetsa tee, Kedelaugu tee ja Kibuna tee kokku </t>
  </si>
  <si>
    <t>Koordinaatidega seotud teostusjoonise koostamine (RMK nõuete kohane ja digitaalne) koos Korbumetsa tee, Kedelaugu tee ja Koidaku tee kokku</t>
  </si>
  <si>
    <t>Koidaku tee (0,18 km) rekonstrueerimine kokku</t>
  </si>
  <si>
    <t>Kedelaugu tee (0,20 km) rekonstrueerimine</t>
  </si>
  <si>
    <t>Kedelaugu tee (0,20 km) rekonstrueerimine kokku</t>
  </si>
  <si>
    <t>Kibuna metsatee (0,20 km) ehitamine kokku</t>
  </si>
  <si>
    <t>Kibuna metsatee (0,20 km) ehitamine</t>
  </si>
  <si>
    <t>Jämepuistu kändude juurimine ja ärastamine trassilt</t>
  </si>
  <si>
    <t>Veejuhtmete kaevamine eks.-ga I-II gr pinnas koos pinnase laialiajamisega muldesse</t>
  </si>
  <si>
    <t>Tagasipööramiskohtade TP- L muldkeha ja katendi ehitus koos tihendamisega s.h.</t>
  </si>
  <si>
    <t>Tagasipööramiskoha mullete ehitamine kohapealsest pinnasest, h=20cm koos paigaldamisega ja tihendamisega</t>
  </si>
  <si>
    <t>Tagasipööramiskoha mullete ehitamine, h=20cm juurdeveetavast pinnasest (liiv (k≥0,5m/24h)) koos paigaldamisega ja tihendamisega (+materjal ja vedu karjäärist)</t>
  </si>
  <si>
    <t>Geotekstiili (Deklareeritud tõmbetugevus MD/CMD ≥20 kN/m, mittekootrud, 5,0 m lai) paigaldamine tihendatud ja profileeritud tagasipööramiskoha muldele</t>
  </si>
  <si>
    <t>Kruusast tagasipööramiskoha aluse ehitamine koos tihendamisega, H=20 cm, Sorteeritud kruus, Positsioon nr. 4 (+materjal ja vedu karjäärist)</t>
  </si>
  <si>
    <t>Kruusast tagasipööramiskoha katte ehitamine koos tihendamisega, H=10 cm, Purustatud kruus, Positsioon nr. 6 (+materjal ja vedu karjäärist)</t>
  </si>
  <si>
    <t>Kruusast teealuse ehitamine koos tihendamisega, sorteeritud kruus Positsioon nr. 4, H=20sm (+materjal ja vedu karjäärist)</t>
  </si>
  <si>
    <t>Kruusast teekatte ehitamine koos tihendamisega, H=10 cm, Purustatud kruus, Positsioon nr. 6 (+materjal ja vedu karjäärist)</t>
  </si>
  <si>
    <t>Mahasõidukoha mulde ehitamine juurdeveetavast pinnasest (liiv (k≥0,5m/24h)), h=20cm koos paigaldamisega ja tihendamisega (+materjal ja vedu karjäärist)</t>
  </si>
  <si>
    <t>Tagasipööramiskoha mulde ehitamine juurdeveetavast pinnasest (liiv (k≥0,5m/24h)), h=20cm koos paigaldamisega ja tihendamisega (+materjal ja vedu karjäärist)</t>
  </si>
  <si>
    <t>Ø 80 cm plasttruubi otsaku kindlustuse ehitamine (tüüp KOK)</t>
  </si>
  <si>
    <t>Tähispostide paigaldamine</t>
  </si>
  <si>
    <t>Geotekstiili (Deklareeritud tõmbetugevus MD/CMD ≥20 kN/m, 4,0 m lai) paigaldamine tihendatud ja profileeritud muldele</t>
  </si>
  <si>
    <t>Tagasipööramiskoha TP- L muldkeha ja katendi ehitus koos tihendamisega s.h.</t>
  </si>
  <si>
    <t>Ristumiskoha muldkeha ehitamine juurdeveetavast pinnasest (k≥0,5m/24h)</t>
  </si>
  <si>
    <t>Riigitee 11384 Kibuna jaama km 1,721 ja Kibuna metsatee ristumiskoha ehitamine s.h.</t>
  </si>
  <si>
    <t>Riigitee 11175 Viruküla - Padise km 12,32 ja Kedelaugu tee ristumiskoha rekonstrueerimine s.h.</t>
  </si>
  <si>
    <t>Riigitee 11175 Viruküla - Padise km 11,919 ja Kobrumetsa tee ristumiskoha ehitamine s.h.</t>
  </si>
  <si>
    <r>
      <t>Kasvupinnase eemaldamine (h</t>
    </r>
    <r>
      <rPr>
        <i/>
        <vertAlign val="subscript"/>
        <sz val="10"/>
        <rFont val="Arial"/>
        <family val="2"/>
        <charset val="186"/>
      </rPr>
      <t>keskm</t>
    </r>
    <r>
      <rPr>
        <i/>
        <sz val="10"/>
        <rFont val="Arial"/>
        <family val="2"/>
        <charset val="186"/>
      </rPr>
      <t xml:space="preserve">=30cm) ja Ehituseks sobimatu pinnase kaevandamine, teisaldamine täitesse </t>
    </r>
  </si>
  <si>
    <r>
      <t>Kasvupinnase eemaldamine (h</t>
    </r>
    <r>
      <rPr>
        <i/>
        <vertAlign val="subscript"/>
        <sz val="10"/>
        <rFont val="Arial"/>
        <family val="2"/>
        <charset val="186"/>
      </rPr>
      <t>keskm</t>
    </r>
    <r>
      <rPr>
        <i/>
        <sz val="10"/>
        <rFont val="Arial"/>
        <family val="2"/>
        <charset val="186"/>
      </rPr>
      <t xml:space="preserve">=25cm) ja Ehituseks sobimatu pinnase kaevandamine, teisaldamine täitesse </t>
    </r>
  </si>
  <si>
    <t>PAKKUMUSE MAKSUMUSE VORM</t>
  </si>
  <si>
    <t>Pakkuja täidab kollasega märgitud lahtrid!</t>
  </si>
  <si>
    <t>Mõõtühik</t>
  </si>
  <si>
    <t>Ühe (1) ühiku hind, EUR km-ta</t>
  </si>
  <si>
    <t>Maksumus KOKKU, EUR km-ta</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</si>
  <si>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</si>
  <si>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</si>
  <si>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</si>
  <si>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</si>
  <si>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Truubi otsakute ehitamisel, nõlvade kindlustamisel jm võib kasutada ainult erosioonitõkke matti, mis koosneb 100% kookoskiududest (350 g/m2) ja mille siduselemendiks on jute nöör/võrk. Plastist sidusnöörid/võrgud on keelatud.</t>
  </si>
  <si>
    <t>****** Truubi otsakute ehitamisel, nõlvade kindlustamisel jm võib kasutada hüdrokülvi, kuid see peab olema teostatud 50 päeva enne ehituse lõpptähtaega ja ehituse üle andes peab otsakul/kindlustusel kasvama ühtlane elujõuline haljastus.</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</si>
  <si>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</si>
  <si>
    <t>Lihthange „Korbumetsa tee, Kedelaugu tee, Koidaku tee ja Kibuna metsatee rekonstrueerimine ja ehitamine“
Viitenumber: 279605
Lisa 2 - Pakkumuse maksumuse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</si>
</sst>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 &quot;€&quot;"/>
  </numFmts>
  <fonts count="33"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b/>
      <sz val="10"/>
      <name val="Arial"/>
      <family val="2"/>
      <charset val="186"/>
    </font>
    <font>
      <sz val="10"/>
      <color theme="1"/>
      <name val="Arial"/>
      <family val="2"/>
      <charset val="186"/>
    </font>
    <font>
      <sz val="10"/>
      <color indexed="8"/>
      <name val="Arial"/>
      <family val="2"/>
      <charset val="186"/>
    </font>
    <font>
      <b/>
      <sz val="10"/>
      <color indexed="8"/>
      <name val="Arial"/>
      <family val="2"/>
      <charset val="186"/>
    </font>
    <font>
      <i/>
      <sz val="10"/>
      <name val="Arial"/>
      <family val="2"/>
      <charset val="186"/>
    </font>
    <font>
      <i/>
      <sz val="10"/>
      <color theme="1"/>
      <name val="Arial"/>
      <family val="2"/>
      <charset val="186"/>
    </font>
    <font>
      <b/>
      <sz val="10"/>
      <color theme="1"/>
      <name val="Arial"/>
      <family val="2"/>
      <charset val="186"/>
    </font>
    <font>
      <i/>
      <vertAlign val="subscript"/>
      <sz val="10"/>
      <name val="Arial"/>
      <family val="2"/>
      <charset val="186"/>
    </font>
    <font>
      <b/>
      <u/>
      <sz val="10"/>
      <name val="Arial"/>
      <family val="2"/>
      <charset val="186"/>
    </font>
    <font>
      <i/>
      <sz val="10"/>
      <color rgb="FFFF0000"/>
      <name val="Arial"/>
      <family val="2"/>
      <charset val="186"/>
    </font>
    <font>
      <i/>
      <sz val="9"/>
      <name val="Arial"/>
      <family val="2"/>
      <charset val="186"/>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s>
  <borders count="3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5">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22" fillId="0" borderId="0"/>
  </cellStyleXfs>
  <cellXfs count="83">
    <xf numFmtId="0" fontId="0" fillId="0" borderId="0" xfId="0"/>
    <xf numFmtId="0" fontId="1" fillId="0" borderId="0" xfId="0" applyFont="1" applyAlignment="1">
      <alignment vertical="center"/>
    </xf>
    <xf numFmtId="0" fontId="1" fillId="0" borderId="0" xfId="0" applyFont="1" applyAlignment="1">
      <alignment horizontal="right" vertical="center"/>
    </xf>
    <xf numFmtId="0" fontId="1" fillId="0" borderId="10" xfId="0" applyFont="1" applyBorder="1" applyAlignment="1">
      <alignment horizontal="center" vertical="center" wrapText="1"/>
    </xf>
    <xf numFmtId="0" fontId="22" fillId="0" borderId="11" xfId="0" applyFont="1" applyBorder="1" applyAlignment="1">
      <alignment horizontal="center" vertical="center" wrapText="1"/>
    </xf>
    <xf numFmtId="4" fontId="22" fillId="0" borderId="12" xfId="0" applyNumberFormat="1" applyFont="1" applyBorder="1" applyAlignment="1">
      <alignment horizontal="center" vertical="center" wrapText="1"/>
    </xf>
    <xf numFmtId="0" fontId="1" fillId="0" borderId="15" xfId="0" applyFont="1" applyBorder="1" applyAlignment="1">
      <alignment horizontal="center" vertical="center" wrapText="1"/>
    </xf>
    <xf numFmtId="0" fontId="22" fillId="0" borderId="14" xfId="0" applyFont="1" applyBorder="1" applyAlignment="1">
      <alignment horizontal="center" vertical="center" wrapText="1"/>
    </xf>
    <xf numFmtId="4" fontId="22" fillId="0" borderId="16" xfId="0" applyNumberFormat="1" applyFont="1" applyBorder="1" applyAlignment="1">
      <alignment horizontal="center" vertical="center" wrapText="1"/>
    </xf>
    <xf numFmtId="0" fontId="1" fillId="0" borderId="22" xfId="0" applyFont="1" applyBorder="1" applyAlignment="1">
      <alignment horizontal="center" vertical="center" wrapText="1"/>
    </xf>
    <xf numFmtId="0" fontId="22" fillId="0" borderId="23" xfId="0" applyFont="1" applyBorder="1" applyAlignment="1">
      <alignment horizontal="center" vertical="center" wrapText="1"/>
    </xf>
    <xf numFmtId="0" fontId="1" fillId="0" borderId="23" xfId="0" applyFont="1" applyBorder="1" applyAlignment="1">
      <alignment horizontal="center" vertical="center" wrapText="1"/>
    </xf>
    <xf numFmtId="4" fontId="22" fillId="0" borderId="24" xfId="0" applyNumberFormat="1" applyFont="1"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2" fillId="0" borderId="27" xfId="0" applyFont="1" applyBorder="1" applyAlignment="1">
      <alignment horizontal="center" vertical="center" wrapText="1"/>
    </xf>
    <xf numFmtId="0" fontId="1" fillId="0" borderId="15" xfId="0" applyFont="1" applyBorder="1" applyAlignment="1">
      <alignment horizontal="center" vertical="center"/>
    </xf>
    <xf numFmtId="0" fontId="1" fillId="0" borderId="14" xfId="0" applyFont="1" applyBorder="1" applyAlignment="1">
      <alignment vertical="center"/>
    </xf>
    <xf numFmtId="0" fontId="1" fillId="0" borderId="14" xfId="0" applyFont="1" applyBorder="1" applyAlignment="1">
      <alignment horizontal="center" vertical="center"/>
    </xf>
    <xf numFmtId="0" fontId="1" fillId="0" borderId="14" xfId="0" applyFont="1" applyBorder="1" applyAlignment="1">
      <alignment horizontal="left" vertical="center" wrapText="1"/>
    </xf>
    <xf numFmtId="0" fontId="1" fillId="0" borderId="14" xfId="0" applyFont="1" applyBorder="1" applyAlignment="1">
      <alignment horizontal="center" vertical="center" wrapText="1"/>
    </xf>
    <xf numFmtId="0" fontId="24" fillId="0" borderId="14" xfId="0" applyFont="1" applyBorder="1" applyAlignment="1">
      <alignment horizontal="left" vertical="center" wrapText="1"/>
    </xf>
    <xf numFmtId="0" fontId="23" fillId="0" borderId="14" xfId="0" applyFont="1" applyBorder="1" applyAlignment="1">
      <alignment vertical="center"/>
    </xf>
    <xf numFmtId="0" fontId="1" fillId="0" borderId="14" xfId="43" applyFont="1" applyBorder="1" applyAlignment="1">
      <alignment horizontal="left" vertical="center" wrapText="1"/>
    </xf>
    <xf numFmtId="1" fontId="1" fillId="0" borderId="14" xfId="0" applyNumberFormat="1" applyFont="1" applyBorder="1" applyAlignment="1">
      <alignment horizontal="center" vertical="center"/>
    </xf>
    <xf numFmtId="0" fontId="1" fillId="0" borderId="14" xfId="51" applyFont="1" applyBorder="1" applyAlignment="1">
      <alignment horizontal="left" vertical="center" wrapText="1"/>
    </xf>
    <xf numFmtId="0" fontId="1" fillId="0" borderId="14" xfId="0" applyFont="1" applyBorder="1" applyAlignment="1">
      <alignment vertical="center" wrapText="1"/>
    </xf>
    <xf numFmtId="0" fontId="25" fillId="0" borderId="14" xfId="0" applyFont="1" applyBorder="1" applyAlignment="1">
      <alignment horizontal="left" vertical="center" wrapText="1"/>
    </xf>
    <xf numFmtId="0" fontId="24" fillId="0" borderId="14" xfId="0" applyFont="1" applyBorder="1" applyAlignment="1">
      <alignment horizontal="center" vertical="center"/>
    </xf>
    <xf numFmtId="0" fontId="26" fillId="0" borderId="14" xfId="0" applyFont="1" applyBorder="1" applyAlignment="1">
      <alignment horizontal="right" vertical="center" wrapText="1"/>
    </xf>
    <xf numFmtId="3" fontId="27" fillId="0" borderId="14" xfId="0" applyNumberFormat="1" applyFont="1" applyBorder="1" applyAlignment="1">
      <alignment horizontal="right" vertical="center" wrapText="1"/>
    </xf>
    <xf numFmtId="0" fontId="27" fillId="0" borderId="14" xfId="0" applyFont="1" applyBorder="1" applyAlignment="1">
      <alignment horizontal="right" vertical="center" wrapText="1"/>
    </xf>
    <xf numFmtId="0" fontId="28" fillId="0" borderId="14" xfId="0" applyFont="1" applyBorder="1" applyAlignment="1">
      <alignment horizontal="left" vertical="center" wrapText="1"/>
    </xf>
    <xf numFmtId="0" fontId="26" fillId="0" borderId="14" xfId="61" applyFont="1" applyBorder="1" applyAlignment="1">
      <alignment horizontal="right" vertical="center" wrapText="1"/>
    </xf>
    <xf numFmtId="0" fontId="1" fillId="0" borderId="14" xfId="61" applyFont="1" applyBorder="1" applyAlignment="1">
      <alignment horizontal="center" vertical="center"/>
    </xf>
    <xf numFmtId="0" fontId="1" fillId="24" borderId="14" xfId="0" applyFont="1" applyFill="1" applyBorder="1" applyAlignment="1">
      <alignment horizontal="center" vertical="center"/>
    </xf>
    <xf numFmtId="0" fontId="1" fillId="24" borderId="14" xfId="0" applyFont="1" applyFill="1" applyBorder="1" applyAlignment="1">
      <alignment horizontal="left" vertical="center" wrapText="1"/>
    </xf>
    <xf numFmtId="0" fontId="22" fillId="0" borderId="15" xfId="0" applyFont="1" applyBorder="1" applyAlignment="1">
      <alignment horizontal="center" vertical="center"/>
    </xf>
    <xf numFmtId="0" fontId="22" fillId="0" borderId="14" xfId="0" applyFont="1" applyBorder="1" applyAlignment="1">
      <alignment horizontal="center" vertical="center"/>
    </xf>
    <xf numFmtId="0" fontId="22" fillId="0" borderId="16" xfId="0" applyFont="1" applyBorder="1" applyAlignment="1">
      <alignment horizontal="center" vertical="center"/>
    </xf>
    <xf numFmtId="0" fontId="23" fillId="0" borderId="14" xfId="0" applyFont="1" applyBorder="1" applyAlignment="1">
      <alignment vertical="center" wrapText="1"/>
    </xf>
    <xf numFmtId="0" fontId="23" fillId="0" borderId="0" xfId="0" applyFont="1" applyAlignment="1">
      <alignment horizontal="right" vertical="center"/>
    </xf>
    <xf numFmtId="0" fontId="23" fillId="0" borderId="0" xfId="0" applyFont="1" applyAlignment="1">
      <alignment vertical="center"/>
    </xf>
    <xf numFmtId="0" fontId="22" fillId="0" borderId="18" xfId="0" applyFont="1" applyBorder="1" applyAlignment="1">
      <alignment horizontal="right" vertical="center"/>
    </xf>
    <xf numFmtId="0" fontId="22" fillId="0" borderId="19" xfId="0" applyFont="1" applyBorder="1" applyAlignment="1">
      <alignment horizontal="right" vertical="center"/>
    </xf>
    <xf numFmtId="0" fontId="22" fillId="0" borderId="14" xfId="0" applyFont="1" applyBorder="1" applyAlignment="1">
      <alignment vertical="center" wrapText="1"/>
    </xf>
    <xf numFmtId="0" fontId="24" fillId="0" borderId="14" xfId="74" applyFont="1" applyBorder="1" applyAlignment="1">
      <alignment wrapText="1"/>
    </xf>
    <xf numFmtId="0" fontId="23" fillId="0" borderId="14" xfId="0" applyFont="1" applyBorder="1" applyAlignment="1">
      <alignment horizontal="center" vertical="center"/>
    </xf>
    <xf numFmtId="0" fontId="26" fillId="0" borderId="14" xfId="0" applyFont="1" applyBorder="1" applyAlignment="1" applyProtection="1">
      <alignment horizontal="right" vertical="center" wrapText="1"/>
      <protection hidden="1"/>
    </xf>
    <xf numFmtId="0" fontId="24" fillId="0" borderId="0" xfId="0" applyFont="1" applyAlignment="1">
      <alignment vertical="center"/>
    </xf>
    <xf numFmtId="0" fontId="1" fillId="0" borderId="0" xfId="0" applyFont="1" applyAlignment="1">
      <alignment vertical="center" wrapText="1"/>
    </xf>
    <xf numFmtId="0" fontId="22" fillId="0" borderId="0" xfId="0" applyFont="1" applyAlignment="1">
      <alignment horizontal="right" vertical="center" wrapText="1"/>
    </xf>
    <xf numFmtId="0" fontId="22" fillId="0" borderId="21" xfId="0" applyFont="1" applyBorder="1" applyAlignment="1">
      <alignment horizontal="right" vertical="center" wrapText="1"/>
    </xf>
    <xf numFmtId="0" fontId="1" fillId="0" borderId="0" xfId="0" applyFont="1" applyAlignment="1">
      <alignment horizontal="center" vertical="center"/>
    </xf>
    <xf numFmtId="0" fontId="1" fillId="0" borderId="0" xfId="42" applyFont="1" applyAlignment="1">
      <alignment vertical="center"/>
    </xf>
    <xf numFmtId="4" fontId="1" fillId="0" borderId="0" xfId="0" applyNumberFormat="1" applyFont="1" applyAlignment="1">
      <alignment vertical="center"/>
    </xf>
    <xf numFmtId="0" fontId="30" fillId="0" borderId="0" xfId="0" applyFont="1" applyAlignment="1">
      <alignment horizontal="left" vertical="center"/>
    </xf>
    <xf numFmtId="0" fontId="31" fillId="0" borderId="0" xfId="0" applyFont="1" applyAlignment="1">
      <alignment horizontal="left" vertical="center"/>
    </xf>
    <xf numFmtId="0" fontId="22" fillId="0" borderId="28"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32" fillId="0" borderId="0" xfId="0" applyFont="1" applyAlignment="1">
      <alignment horizontal="right" vertical="center" wrapText="1"/>
    </xf>
    <xf numFmtId="0" fontId="32" fillId="0" borderId="0" xfId="0" applyFont="1" applyAlignment="1">
      <alignment horizontal="right" vertical="center"/>
    </xf>
    <xf numFmtId="165" fontId="1" fillId="25" borderId="14" xfId="0" applyNumberFormat="1" applyFont="1" applyFill="1" applyBorder="1" applyAlignment="1">
      <alignment horizontal="center" vertical="center"/>
    </xf>
    <xf numFmtId="165" fontId="1" fillId="25" borderId="14" xfId="0" applyNumberFormat="1" applyFont="1" applyFill="1" applyBorder="1" applyAlignment="1">
      <alignment horizontal="center" vertical="center" wrapText="1"/>
    </xf>
    <xf numFmtId="2" fontId="23" fillId="0" borderId="14" xfId="0" applyNumberFormat="1" applyFont="1" applyBorder="1" applyAlignment="1">
      <alignment horizontal="center" vertical="center"/>
    </xf>
    <xf numFmtId="3" fontId="23" fillId="0" borderId="14" xfId="0" applyNumberFormat="1" applyFont="1" applyBorder="1" applyAlignment="1">
      <alignment horizontal="center" vertical="center" wrapText="1"/>
    </xf>
    <xf numFmtId="1" fontId="23" fillId="0" borderId="14" xfId="0" applyNumberFormat="1" applyFont="1" applyBorder="1" applyAlignment="1">
      <alignment horizontal="center" vertical="center"/>
    </xf>
    <xf numFmtId="3" fontId="23" fillId="0" borderId="14" xfId="0" applyNumberFormat="1" applyFont="1" applyBorder="1" applyAlignment="1">
      <alignment horizontal="center" vertical="center"/>
    </xf>
    <xf numFmtId="3" fontId="1" fillId="0" borderId="14" xfId="0" applyNumberFormat="1" applyFont="1" applyBorder="1" applyAlignment="1">
      <alignment horizontal="center" vertical="center"/>
    </xf>
    <xf numFmtId="1" fontId="1" fillId="0" borderId="14" xfId="0" applyNumberFormat="1" applyFont="1" applyBorder="1" applyAlignment="1">
      <alignment horizontal="center" vertical="center" wrapText="1"/>
    </xf>
    <xf numFmtId="2" fontId="1" fillId="0" borderId="14" xfId="0" applyNumberFormat="1" applyFont="1" applyBorder="1" applyAlignment="1">
      <alignment horizontal="center" vertical="center" wrapText="1"/>
    </xf>
    <xf numFmtId="4" fontId="23" fillId="0" borderId="14" xfId="0" applyNumberFormat="1" applyFont="1" applyBorder="1" applyAlignment="1">
      <alignment horizontal="center" vertical="center"/>
    </xf>
    <xf numFmtId="3" fontId="1" fillId="0" borderId="14" xfId="61" applyNumberFormat="1" applyFont="1" applyBorder="1" applyAlignment="1">
      <alignment horizontal="center" vertical="center"/>
    </xf>
    <xf numFmtId="165" fontId="1" fillId="0" borderId="16" xfId="0" applyNumberFormat="1" applyFont="1" applyBorder="1" applyAlignment="1">
      <alignment horizontal="right" vertical="center" wrapText="1"/>
    </xf>
    <xf numFmtId="165" fontId="22" fillId="0" borderId="17" xfId="0" applyNumberFormat="1" applyFont="1" applyBorder="1" applyAlignment="1">
      <alignment horizontal="right" vertical="center" wrapText="1"/>
    </xf>
    <xf numFmtId="165" fontId="22" fillId="26" borderId="20" xfId="0" applyNumberFormat="1" applyFont="1" applyFill="1" applyBorder="1" applyAlignment="1">
      <alignment horizontal="right" vertical="center" wrapText="1"/>
    </xf>
    <xf numFmtId="0" fontId="31" fillId="0" borderId="0" xfId="0" applyFont="1" applyAlignment="1">
      <alignment vertical="center"/>
    </xf>
    <xf numFmtId="0" fontId="22" fillId="0" borderId="0" xfId="0" applyFont="1" applyAlignment="1">
      <alignment horizontal="right" vertical="center" wrapText="1"/>
    </xf>
    <xf numFmtId="0" fontId="22" fillId="0" borderId="0" xfId="0" applyFont="1" applyBorder="1" applyAlignment="1">
      <alignment horizontal="right" vertical="center" wrapText="1"/>
    </xf>
    <xf numFmtId="165" fontId="22" fillId="27" borderId="0" xfId="0" applyNumberFormat="1" applyFont="1" applyFill="1" applyBorder="1" applyAlignment="1">
      <alignment horizontal="right" vertical="center" wrapText="1"/>
    </xf>
    <xf numFmtId="0" fontId="26" fillId="0" borderId="0" xfId="0" applyFont="1" applyAlignment="1">
      <alignment horizontal="left" vertical="center"/>
    </xf>
    <xf numFmtId="0" fontId="26" fillId="0" borderId="0" xfId="0" applyFont="1" applyAlignment="1">
      <alignment horizontal="left" vertical="center" wrapText="1"/>
    </xf>
  </cellXfs>
  <cellStyles count="75">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3 2" xfId="74" xr:uid="{6DFAB451-3A10-4701-95FF-0DDABAB51194}"/>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9">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J162"/>
  <sheetViews>
    <sheetView showGridLines="0" tabSelected="1" zoomScale="85" zoomScaleNormal="85" workbookViewId="0"/>
  </sheetViews>
  <sheetFormatPr defaultColWidth="9.109375" defaultRowHeight="13.2" x14ac:dyDescent="0.25"/>
  <cols>
    <col min="1" max="1" width="2.5546875" style="1" customWidth="1"/>
    <col min="2" max="2" width="4" style="53" bestFit="1" customWidth="1"/>
    <col min="3" max="3" width="94" style="50" customWidth="1"/>
    <col min="4" max="4" width="10" style="53" customWidth="1"/>
    <col min="5" max="5" width="17.109375" style="53" customWidth="1"/>
    <col min="6" max="6" width="8.5546875" style="53" customWidth="1"/>
    <col min="7" max="7" width="18.88671875" style="55" customWidth="1"/>
    <col min="8" max="8" width="8.5546875" style="1" customWidth="1"/>
    <col min="9" max="16384" width="9.109375" style="1"/>
  </cols>
  <sheetData>
    <row r="1" spans="2:7" ht="35.4" customHeight="1" x14ac:dyDescent="0.25">
      <c r="B1" s="61" t="s">
        <v>98</v>
      </c>
      <c r="C1" s="62"/>
      <c r="D1" s="62"/>
      <c r="E1" s="62"/>
      <c r="F1" s="62"/>
      <c r="G1" s="62"/>
    </row>
    <row r="3" spans="2:7" x14ac:dyDescent="0.25">
      <c r="B3" s="56" t="s">
        <v>86</v>
      </c>
    </row>
    <row r="4" spans="2:7" x14ac:dyDescent="0.25">
      <c r="B4" s="57" t="s">
        <v>87</v>
      </c>
    </row>
    <row r="6" spans="2:7" ht="13.8" thickBot="1" x14ac:dyDescent="0.3"/>
    <row r="7" spans="2:7" x14ac:dyDescent="0.25">
      <c r="B7" s="3" t="s">
        <v>1</v>
      </c>
      <c r="C7" s="4" t="s">
        <v>0</v>
      </c>
      <c r="D7" s="4" t="s">
        <v>88</v>
      </c>
      <c r="E7" s="58" t="s">
        <v>89</v>
      </c>
      <c r="F7" s="4" t="s">
        <v>2</v>
      </c>
      <c r="G7" s="5" t="s">
        <v>90</v>
      </c>
    </row>
    <row r="8" spans="2:7" x14ac:dyDescent="0.25">
      <c r="B8" s="6"/>
      <c r="C8" s="7"/>
      <c r="D8" s="7"/>
      <c r="E8" s="59"/>
      <c r="F8" s="7"/>
      <c r="G8" s="8"/>
    </row>
    <row r="9" spans="2:7" ht="13.8" thickBot="1" x14ac:dyDescent="0.3">
      <c r="B9" s="9"/>
      <c r="C9" s="10"/>
      <c r="D9" s="10"/>
      <c r="E9" s="60"/>
      <c r="F9" s="11" t="s">
        <v>51</v>
      </c>
      <c r="G9" s="12"/>
    </row>
    <row r="10" spans="2:7" x14ac:dyDescent="0.25">
      <c r="B10" s="13" t="s">
        <v>52</v>
      </c>
      <c r="C10" s="14"/>
      <c r="D10" s="14"/>
      <c r="E10" s="14"/>
      <c r="F10" s="14"/>
      <c r="G10" s="15"/>
    </row>
    <row r="11" spans="2:7" x14ac:dyDescent="0.25">
      <c r="B11" s="16">
        <v>1</v>
      </c>
      <c r="C11" s="17" t="s">
        <v>64</v>
      </c>
      <c r="D11" s="18" t="s">
        <v>12</v>
      </c>
      <c r="E11" s="63">
        <v>0</v>
      </c>
      <c r="F11" s="65">
        <v>0.56000000000000005</v>
      </c>
      <c r="G11" s="74">
        <f>E11*F11</f>
        <v>0</v>
      </c>
    </row>
    <row r="12" spans="2:7" x14ac:dyDescent="0.25">
      <c r="B12" s="16">
        <v>2</v>
      </c>
      <c r="C12" s="19" t="s">
        <v>30</v>
      </c>
      <c r="D12" s="20" t="s">
        <v>26</v>
      </c>
      <c r="E12" s="63">
        <v>0</v>
      </c>
      <c r="F12" s="66">
        <v>1359</v>
      </c>
      <c r="G12" s="74">
        <f t="shared" ref="G12:G39" si="0">E12*F12</f>
        <v>0</v>
      </c>
    </row>
    <row r="13" spans="2:7" x14ac:dyDescent="0.25">
      <c r="B13" s="16">
        <v>3</v>
      </c>
      <c r="C13" s="21" t="s">
        <v>31</v>
      </c>
      <c r="D13" s="18" t="s">
        <v>6</v>
      </c>
      <c r="E13" s="63">
        <v>0</v>
      </c>
      <c r="F13" s="67">
        <v>383</v>
      </c>
      <c r="G13" s="74">
        <f t="shared" si="0"/>
        <v>0</v>
      </c>
    </row>
    <row r="14" spans="2:7" x14ac:dyDescent="0.25">
      <c r="B14" s="16">
        <v>4</v>
      </c>
      <c r="C14" s="21" t="s">
        <v>65</v>
      </c>
      <c r="D14" s="18" t="s">
        <v>6</v>
      </c>
      <c r="E14" s="63">
        <v>0</v>
      </c>
      <c r="F14" s="67">
        <v>383</v>
      </c>
      <c r="G14" s="74">
        <f t="shared" si="0"/>
        <v>0</v>
      </c>
    </row>
    <row r="15" spans="2:7" x14ac:dyDescent="0.25">
      <c r="B15" s="16">
        <v>5</v>
      </c>
      <c r="C15" s="22" t="s">
        <v>19</v>
      </c>
      <c r="D15" s="18" t="s">
        <v>5</v>
      </c>
      <c r="E15" s="63">
        <v>0</v>
      </c>
      <c r="F15" s="47">
        <v>2</v>
      </c>
      <c r="G15" s="74">
        <f t="shared" si="0"/>
        <v>0</v>
      </c>
    </row>
    <row r="16" spans="2:7" x14ac:dyDescent="0.25">
      <c r="B16" s="16">
        <v>6</v>
      </c>
      <c r="C16" s="23" t="s">
        <v>25</v>
      </c>
      <c r="D16" s="24" t="s">
        <v>6</v>
      </c>
      <c r="E16" s="63">
        <v>0</v>
      </c>
      <c r="F16" s="47">
        <v>16</v>
      </c>
      <c r="G16" s="74">
        <f t="shared" si="0"/>
        <v>0</v>
      </c>
    </row>
    <row r="17" spans="2:7" x14ac:dyDescent="0.25">
      <c r="B17" s="16">
        <v>7</v>
      </c>
      <c r="C17" s="25" t="s">
        <v>24</v>
      </c>
      <c r="D17" s="24" t="s">
        <v>32</v>
      </c>
      <c r="E17" s="63">
        <v>0</v>
      </c>
      <c r="F17" s="47">
        <v>2</v>
      </c>
      <c r="G17" s="74">
        <f t="shared" si="0"/>
        <v>0</v>
      </c>
    </row>
    <row r="18" spans="2:7" x14ac:dyDescent="0.25">
      <c r="B18" s="16">
        <v>8</v>
      </c>
      <c r="C18" s="17" t="s">
        <v>33</v>
      </c>
      <c r="D18" s="18" t="s">
        <v>6</v>
      </c>
      <c r="E18" s="63">
        <v>0</v>
      </c>
      <c r="F18" s="47">
        <v>212</v>
      </c>
      <c r="G18" s="74">
        <f t="shared" si="0"/>
        <v>0</v>
      </c>
    </row>
    <row r="19" spans="2:7" x14ac:dyDescent="0.25">
      <c r="B19" s="16">
        <v>9</v>
      </c>
      <c r="C19" s="19" t="s">
        <v>34</v>
      </c>
      <c r="D19" s="18" t="s">
        <v>20</v>
      </c>
      <c r="E19" s="63">
        <v>0</v>
      </c>
      <c r="F19" s="67">
        <v>193</v>
      </c>
      <c r="G19" s="74">
        <f t="shared" si="0"/>
        <v>0</v>
      </c>
    </row>
    <row r="20" spans="2:7" ht="26.4" x14ac:dyDescent="0.25">
      <c r="B20" s="16">
        <v>10</v>
      </c>
      <c r="C20" s="19" t="s">
        <v>35</v>
      </c>
      <c r="D20" s="18" t="s">
        <v>20</v>
      </c>
      <c r="E20" s="63">
        <v>0</v>
      </c>
      <c r="F20" s="67">
        <v>66</v>
      </c>
      <c r="G20" s="74">
        <f t="shared" si="0"/>
        <v>0</v>
      </c>
    </row>
    <row r="21" spans="2:7" ht="26.4" x14ac:dyDescent="0.25">
      <c r="B21" s="16">
        <v>11</v>
      </c>
      <c r="C21" s="26" t="s">
        <v>78</v>
      </c>
      <c r="D21" s="18" t="s">
        <v>26</v>
      </c>
      <c r="E21" s="63">
        <v>0</v>
      </c>
      <c r="F21" s="67">
        <v>664</v>
      </c>
      <c r="G21" s="74">
        <f t="shared" si="0"/>
        <v>0</v>
      </c>
    </row>
    <row r="22" spans="2:7" ht="26.4" x14ac:dyDescent="0.25">
      <c r="B22" s="16">
        <v>12</v>
      </c>
      <c r="C22" s="19" t="s">
        <v>21</v>
      </c>
      <c r="D22" s="18" t="s">
        <v>20</v>
      </c>
      <c r="E22" s="63">
        <v>0</v>
      </c>
      <c r="F22" s="67">
        <v>145</v>
      </c>
      <c r="G22" s="74">
        <f t="shared" si="0"/>
        <v>0</v>
      </c>
    </row>
    <row r="23" spans="2:7" ht="26.4" x14ac:dyDescent="0.25">
      <c r="B23" s="16">
        <v>13</v>
      </c>
      <c r="C23" s="19" t="s">
        <v>27</v>
      </c>
      <c r="D23" s="18" t="s">
        <v>20</v>
      </c>
      <c r="E23" s="63">
        <v>0</v>
      </c>
      <c r="F23" s="67">
        <v>66</v>
      </c>
      <c r="G23" s="74">
        <f t="shared" si="0"/>
        <v>0</v>
      </c>
    </row>
    <row r="24" spans="2:7" x14ac:dyDescent="0.25">
      <c r="B24" s="16">
        <v>14</v>
      </c>
      <c r="C24" s="27" t="s">
        <v>66</v>
      </c>
      <c r="D24" s="28" t="s">
        <v>5</v>
      </c>
      <c r="E24" s="63">
        <v>0</v>
      </c>
      <c r="F24" s="28">
        <v>1</v>
      </c>
      <c r="G24" s="74">
        <f t="shared" si="0"/>
        <v>0</v>
      </c>
    </row>
    <row r="25" spans="2:7" ht="26.4" x14ac:dyDescent="0.25">
      <c r="B25" s="16">
        <v>15</v>
      </c>
      <c r="C25" s="29" t="s">
        <v>67</v>
      </c>
      <c r="D25" s="18" t="s">
        <v>20</v>
      </c>
      <c r="E25" s="63">
        <v>0</v>
      </c>
      <c r="F25" s="67">
        <v>40</v>
      </c>
      <c r="G25" s="74">
        <f t="shared" si="0"/>
        <v>0</v>
      </c>
    </row>
    <row r="26" spans="2:7" ht="26.4" x14ac:dyDescent="0.25">
      <c r="B26" s="16">
        <v>16</v>
      </c>
      <c r="C26" s="29" t="s">
        <v>75</v>
      </c>
      <c r="D26" s="18" t="s">
        <v>20</v>
      </c>
      <c r="E26" s="63">
        <v>0</v>
      </c>
      <c r="F26" s="67">
        <v>85</v>
      </c>
      <c r="G26" s="74">
        <f t="shared" si="0"/>
        <v>0</v>
      </c>
    </row>
    <row r="27" spans="2:7" ht="26.4" x14ac:dyDescent="0.25">
      <c r="B27" s="16">
        <v>17</v>
      </c>
      <c r="C27" s="30" t="s">
        <v>69</v>
      </c>
      <c r="D27" s="18" t="s">
        <v>26</v>
      </c>
      <c r="E27" s="63">
        <v>0</v>
      </c>
      <c r="F27" s="67">
        <v>380</v>
      </c>
      <c r="G27" s="74">
        <f t="shared" si="0"/>
        <v>0</v>
      </c>
    </row>
    <row r="28" spans="2:7" ht="26.4" x14ac:dyDescent="0.25">
      <c r="B28" s="16">
        <v>18</v>
      </c>
      <c r="C28" s="31" t="s">
        <v>70</v>
      </c>
      <c r="D28" s="18" t="s">
        <v>20</v>
      </c>
      <c r="E28" s="63">
        <v>0</v>
      </c>
      <c r="F28" s="67">
        <v>72</v>
      </c>
      <c r="G28" s="74">
        <f t="shared" si="0"/>
        <v>0</v>
      </c>
    </row>
    <row r="29" spans="2:7" ht="26.4" x14ac:dyDescent="0.25">
      <c r="B29" s="16">
        <v>19</v>
      </c>
      <c r="C29" s="30" t="s">
        <v>71</v>
      </c>
      <c r="D29" s="18" t="s">
        <v>20</v>
      </c>
      <c r="E29" s="63">
        <v>0</v>
      </c>
      <c r="F29" s="67">
        <v>34</v>
      </c>
      <c r="G29" s="74">
        <f t="shared" si="0"/>
        <v>0</v>
      </c>
    </row>
    <row r="30" spans="2:7" x14ac:dyDescent="0.25">
      <c r="B30" s="16">
        <v>20</v>
      </c>
      <c r="C30" s="32" t="s">
        <v>83</v>
      </c>
      <c r="D30" s="28" t="s">
        <v>5</v>
      </c>
      <c r="E30" s="63">
        <v>0</v>
      </c>
      <c r="F30" s="28">
        <v>1</v>
      </c>
      <c r="G30" s="74">
        <f t="shared" si="0"/>
        <v>0</v>
      </c>
    </row>
    <row r="31" spans="2:7" ht="28.8" x14ac:dyDescent="0.25">
      <c r="B31" s="16">
        <v>21</v>
      </c>
      <c r="C31" s="33" t="s">
        <v>84</v>
      </c>
      <c r="D31" s="20" t="s">
        <v>20</v>
      </c>
      <c r="E31" s="63">
        <v>0</v>
      </c>
      <c r="F31" s="68">
        <v>51</v>
      </c>
      <c r="G31" s="74">
        <f t="shared" si="0"/>
        <v>0</v>
      </c>
    </row>
    <row r="32" spans="2:7" ht="26.4" x14ac:dyDescent="0.25">
      <c r="B32" s="16">
        <v>22</v>
      </c>
      <c r="C32" s="33" t="s">
        <v>40</v>
      </c>
      <c r="D32" s="34" t="s">
        <v>20</v>
      </c>
      <c r="E32" s="63">
        <v>0</v>
      </c>
      <c r="F32" s="68">
        <v>70</v>
      </c>
      <c r="G32" s="74">
        <f t="shared" si="0"/>
        <v>0</v>
      </c>
    </row>
    <row r="33" spans="2:9" ht="26.4" x14ac:dyDescent="0.25">
      <c r="B33" s="16">
        <v>23</v>
      </c>
      <c r="C33" s="33" t="s">
        <v>72</v>
      </c>
      <c r="D33" s="18" t="s">
        <v>26</v>
      </c>
      <c r="E33" s="63">
        <v>0</v>
      </c>
      <c r="F33" s="68">
        <v>467</v>
      </c>
      <c r="G33" s="74">
        <f t="shared" si="0"/>
        <v>0</v>
      </c>
    </row>
    <row r="34" spans="2:9" ht="26.4" x14ac:dyDescent="0.25">
      <c r="B34" s="16">
        <v>24</v>
      </c>
      <c r="C34" s="30" t="s">
        <v>37</v>
      </c>
      <c r="D34" s="20" t="s">
        <v>26</v>
      </c>
      <c r="E34" s="63">
        <v>0</v>
      </c>
      <c r="F34" s="68">
        <v>510</v>
      </c>
      <c r="G34" s="74">
        <f t="shared" si="0"/>
        <v>0</v>
      </c>
    </row>
    <row r="35" spans="2:9" ht="26.4" x14ac:dyDescent="0.25">
      <c r="B35" s="16">
        <v>25</v>
      </c>
      <c r="C35" s="33" t="s">
        <v>73</v>
      </c>
      <c r="D35" s="20" t="s">
        <v>26</v>
      </c>
      <c r="E35" s="63">
        <v>0</v>
      </c>
      <c r="F35" s="68">
        <v>416</v>
      </c>
      <c r="G35" s="74">
        <f t="shared" si="0"/>
        <v>0</v>
      </c>
    </row>
    <row r="36" spans="2:9" x14ac:dyDescent="0.25">
      <c r="B36" s="16">
        <v>26</v>
      </c>
      <c r="C36" s="33" t="s">
        <v>50</v>
      </c>
      <c r="D36" s="20" t="s">
        <v>26</v>
      </c>
      <c r="E36" s="63">
        <v>0</v>
      </c>
      <c r="F36" s="68">
        <v>160</v>
      </c>
      <c r="G36" s="74">
        <f t="shared" si="0"/>
        <v>0</v>
      </c>
    </row>
    <row r="37" spans="2:9" s="2" customFormat="1" ht="26.4" x14ac:dyDescent="0.25">
      <c r="B37" s="16">
        <v>27</v>
      </c>
      <c r="C37" s="19" t="s">
        <v>17</v>
      </c>
      <c r="D37" s="35" t="s">
        <v>91</v>
      </c>
      <c r="E37" s="63">
        <v>0</v>
      </c>
      <c r="F37" s="28">
        <v>1</v>
      </c>
      <c r="G37" s="74">
        <f t="shared" si="0"/>
        <v>0</v>
      </c>
    </row>
    <row r="38" spans="2:9" x14ac:dyDescent="0.25">
      <c r="B38" s="16">
        <v>28</v>
      </c>
      <c r="C38" s="36" t="s">
        <v>28</v>
      </c>
      <c r="D38" s="35" t="s">
        <v>91</v>
      </c>
      <c r="E38" s="63">
        <v>0</v>
      </c>
      <c r="F38" s="69">
        <v>1</v>
      </c>
      <c r="G38" s="74">
        <f t="shared" si="0"/>
        <v>0</v>
      </c>
    </row>
    <row r="39" spans="2:9" x14ac:dyDescent="0.25">
      <c r="B39" s="16">
        <v>29</v>
      </c>
      <c r="C39" s="36" t="s">
        <v>16</v>
      </c>
      <c r="D39" s="35" t="s">
        <v>91</v>
      </c>
      <c r="E39" s="63">
        <v>0</v>
      </c>
      <c r="F39" s="69">
        <v>1</v>
      </c>
      <c r="G39" s="74">
        <f t="shared" si="0"/>
        <v>0</v>
      </c>
    </row>
    <row r="40" spans="2:9" x14ac:dyDescent="0.25">
      <c r="B40" s="37" t="s">
        <v>8</v>
      </c>
      <c r="C40" s="38"/>
      <c r="D40" s="38"/>
      <c r="E40" s="38"/>
      <c r="F40" s="38"/>
      <c r="G40" s="39"/>
    </row>
    <row r="41" spans="2:9" x14ac:dyDescent="0.25">
      <c r="B41" s="16">
        <v>30</v>
      </c>
      <c r="C41" s="40" t="s">
        <v>9</v>
      </c>
      <c r="D41" s="20" t="s">
        <v>5</v>
      </c>
      <c r="E41" s="64">
        <v>0</v>
      </c>
      <c r="F41" s="70">
        <v>1</v>
      </c>
      <c r="G41" s="74">
        <f>E41*F41</f>
        <v>0</v>
      </c>
    </row>
    <row r="42" spans="2:9" s="42" customFormat="1" x14ac:dyDescent="0.25">
      <c r="B42" s="16">
        <v>31</v>
      </c>
      <c r="C42" s="19" t="s">
        <v>14</v>
      </c>
      <c r="D42" s="18" t="s">
        <v>11</v>
      </c>
      <c r="E42" s="64">
        <v>0</v>
      </c>
      <c r="F42" s="68">
        <v>1</v>
      </c>
      <c r="G42" s="74">
        <f t="shared" ref="G42:G45" si="1">E42*F42</f>
        <v>0</v>
      </c>
      <c r="H42" s="41"/>
      <c r="I42" s="41"/>
    </row>
    <row r="43" spans="2:9" ht="26.4" x14ac:dyDescent="0.25">
      <c r="B43" s="16">
        <v>32</v>
      </c>
      <c r="C43" s="40" t="s">
        <v>10</v>
      </c>
      <c r="D43" s="20" t="s">
        <v>11</v>
      </c>
      <c r="E43" s="64">
        <v>0</v>
      </c>
      <c r="F43" s="70">
        <v>1</v>
      </c>
      <c r="G43" s="74">
        <f t="shared" si="1"/>
        <v>0</v>
      </c>
    </row>
    <row r="44" spans="2:9" ht="26.4" x14ac:dyDescent="0.25">
      <c r="B44" s="16">
        <v>33</v>
      </c>
      <c r="C44" s="40" t="s">
        <v>55</v>
      </c>
      <c r="D44" s="20" t="s">
        <v>5</v>
      </c>
      <c r="E44" s="64">
        <v>0</v>
      </c>
      <c r="F44" s="71">
        <v>0.25</v>
      </c>
      <c r="G44" s="74">
        <f t="shared" si="1"/>
        <v>0</v>
      </c>
    </row>
    <row r="45" spans="2:9" s="42" customFormat="1" x14ac:dyDescent="0.25">
      <c r="B45" s="16">
        <v>34</v>
      </c>
      <c r="C45" s="19" t="s">
        <v>15</v>
      </c>
      <c r="D45" s="18" t="s">
        <v>12</v>
      </c>
      <c r="E45" s="64">
        <v>0</v>
      </c>
      <c r="F45" s="72">
        <v>0.09</v>
      </c>
      <c r="G45" s="74">
        <f t="shared" si="1"/>
        <v>0</v>
      </c>
      <c r="H45" s="41"/>
    </row>
    <row r="46" spans="2:9" s="42" customFormat="1" ht="13.8" thickBot="1" x14ac:dyDescent="0.3">
      <c r="B46" s="43" t="s">
        <v>54</v>
      </c>
      <c r="C46" s="44"/>
      <c r="D46" s="44"/>
      <c r="E46" s="44"/>
      <c r="F46" s="44"/>
      <c r="G46" s="75">
        <f>SUM(G11:G39,G41:G45)</f>
        <v>0</v>
      </c>
      <c r="H46" s="41"/>
    </row>
    <row r="47" spans="2:9" x14ac:dyDescent="0.25">
      <c r="B47" s="13" t="s">
        <v>60</v>
      </c>
      <c r="C47" s="14"/>
      <c r="D47" s="14"/>
      <c r="E47" s="14"/>
      <c r="F47" s="14"/>
      <c r="G47" s="15"/>
    </row>
    <row r="48" spans="2:9" x14ac:dyDescent="0.25">
      <c r="B48" s="16">
        <v>35</v>
      </c>
      <c r="C48" s="17" t="s">
        <v>64</v>
      </c>
      <c r="D48" s="18" t="s">
        <v>12</v>
      </c>
      <c r="E48" s="63">
        <v>0</v>
      </c>
      <c r="F48" s="65">
        <v>0.2</v>
      </c>
      <c r="G48" s="74">
        <f>E48*F48</f>
        <v>0</v>
      </c>
    </row>
    <row r="49" spans="2:7" x14ac:dyDescent="0.25">
      <c r="B49" s="16">
        <v>36</v>
      </c>
      <c r="C49" s="19" t="s">
        <v>30</v>
      </c>
      <c r="D49" s="20" t="s">
        <v>26</v>
      </c>
      <c r="E49" s="63">
        <v>0</v>
      </c>
      <c r="F49" s="66">
        <v>1631</v>
      </c>
      <c r="G49" s="74">
        <f t="shared" ref="G49:G72" si="2">E49*F49</f>
        <v>0</v>
      </c>
    </row>
    <row r="50" spans="2:7" x14ac:dyDescent="0.25">
      <c r="B50" s="16">
        <v>37</v>
      </c>
      <c r="C50" s="21" t="s">
        <v>31</v>
      </c>
      <c r="D50" s="18" t="s">
        <v>6</v>
      </c>
      <c r="E50" s="63">
        <v>0</v>
      </c>
      <c r="F50" s="67">
        <v>314</v>
      </c>
      <c r="G50" s="74">
        <f t="shared" si="2"/>
        <v>0</v>
      </c>
    </row>
    <row r="51" spans="2:7" x14ac:dyDescent="0.25">
      <c r="B51" s="16">
        <v>38</v>
      </c>
      <c r="C51" s="21" t="s">
        <v>65</v>
      </c>
      <c r="D51" s="18" t="s">
        <v>6</v>
      </c>
      <c r="E51" s="63">
        <v>0</v>
      </c>
      <c r="F51" s="67">
        <v>314</v>
      </c>
      <c r="G51" s="74">
        <f t="shared" si="2"/>
        <v>0</v>
      </c>
    </row>
    <row r="52" spans="2:7" x14ac:dyDescent="0.25">
      <c r="B52" s="16">
        <v>39</v>
      </c>
      <c r="C52" s="17" t="s">
        <v>33</v>
      </c>
      <c r="D52" s="18" t="s">
        <v>6</v>
      </c>
      <c r="E52" s="63">
        <v>0</v>
      </c>
      <c r="F52" s="47">
        <v>204</v>
      </c>
      <c r="G52" s="74">
        <f t="shared" si="2"/>
        <v>0</v>
      </c>
    </row>
    <row r="53" spans="2:7" x14ac:dyDescent="0.25">
      <c r="B53" s="16">
        <v>40</v>
      </c>
      <c r="C53" s="19" t="s">
        <v>34</v>
      </c>
      <c r="D53" s="18" t="s">
        <v>20</v>
      </c>
      <c r="E53" s="63">
        <v>0</v>
      </c>
      <c r="F53" s="67">
        <v>55</v>
      </c>
      <c r="G53" s="74">
        <f t="shared" si="2"/>
        <v>0</v>
      </c>
    </row>
    <row r="54" spans="2:7" ht="26.4" x14ac:dyDescent="0.25">
      <c r="B54" s="16">
        <v>41</v>
      </c>
      <c r="C54" s="19" t="s">
        <v>35</v>
      </c>
      <c r="D54" s="18" t="s">
        <v>20</v>
      </c>
      <c r="E54" s="63">
        <v>0</v>
      </c>
      <c r="F54" s="67">
        <v>41</v>
      </c>
      <c r="G54" s="74">
        <f t="shared" si="2"/>
        <v>0</v>
      </c>
    </row>
    <row r="55" spans="2:7" ht="26.4" x14ac:dyDescent="0.25">
      <c r="B55" s="16">
        <v>42</v>
      </c>
      <c r="C55" s="26" t="s">
        <v>36</v>
      </c>
      <c r="D55" s="18" t="s">
        <v>26</v>
      </c>
      <c r="E55" s="63">
        <v>0</v>
      </c>
      <c r="F55" s="67">
        <v>761</v>
      </c>
      <c r="G55" s="74">
        <f t="shared" si="2"/>
        <v>0</v>
      </c>
    </row>
    <row r="56" spans="2:7" ht="26.4" x14ac:dyDescent="0.25">
      <c r="B56" s="16">
        <v>43</v>
      </c>
      <c r="C56" s="19" t="s">
        <v>21</v>
      </c>
      <c r="D56" s="18" t="s">
        <v>20</v>
      </c>
      <c r="E56" s="63">
        <v>0</v>
      </c>
      <c r="F56" s="67">
        <v>148</v>
      </c>
      <c r="G56" s="74">
        <f t="shared" si="2"/>
        <v>0</v>
      </c>
    </row>
    <row r="57" spans="2:7" ht="26.4" x14ac:dyDescent="0.25">
      <c r="B57" s="16">
        <v>44</v>
      </c>
      <c r="C57" s="19" t="s">
        <v>27</v>
      </c>
      <c r="D57" s="18" t="s">
        <v>20</v>
      </c>
      <c r="E57" s="63">
        <v>0</v>
      </c>
      <c r="F57" s="67">
        <v>66</v>
      </c>
      <c r="G57" s="74">
        <f t="shared" si="2"/>
        <v>0</v>
      </c>
    </row>
    <row r="58" spans="2:7" x14ac:dyDescent="0.25">
      <c r="B58" s="16">
        <v>45</v>
      </c>
      <c r="C58" s="45" t="s">
        <v>39</v>
      </c>
      <c r="D58" s="34" t="s">
        <v>5</v>
      </c>
      <c r="E58" s="63">
        <v>0</v>
      </c>
      <c r="F58" s="47">
        <v>1</v>
      </c>
      <c r="G58" s="74">
        <f t="shared" si="2"/>
        <v>0</v>
      </c>
    </row>
    <row r="59" spans="2:7" ht="26.4" x14ac:dyDescent="0.25">
      <c r="B59" s="16">
        <v>46</v>
      </c>
      <c r="C59" s="29" t="s">
        <v>74</v>
      </c>
      <c r="D59" s="18" t="s">
        <v>20</v>
      </c>
      <c r="E59" s="63">
        <v>0</v>
      </c>
      <c r="F59" s="67">
        <v>30</v>
      </c>
      <c r="G59" s="74">
        <f t="shared" si="2"/>
        <v>0</v>
      </c>
    </row>
    <row r="60" spans="2:7" ht="26.4" x14ac:dyDescent="0.25">
      <c r="B60" s="16">
        <v>47</v>
      </c>
      <c r="C60" s="30" t="s">
        <v>37</v>
      </c>
      <c r="D60" s="18" t="s">
        <v>26</v>
      </c>
      <c r="E60" s="63">
        <v>0</v>
      </c>
      <c r="F60" s="47">
        <v>265</v>
      </c>
      <c r="G60" s="74">
        <f t="shared" si="2"/>
        <v>0</v>
      </c>
    </row>
    <row r="61" spans="2:7" ht="26.4" x14ac:dyDescent="0.25">
      <c r="B61" s="16">
        <v>48</v>
      </c>
      <c r="C61" s="31" t="s">
        <v>22</v>
      </c>
      <c r="D61" s="18" t="s">
        <v>20</v>
      </c>
      <c r="E61" s="63">
        <v>0</v>
      </c>
      <c r="F61" s="47">
        <v>52</v>
      </c>
      <c r="G61" s="74">
        <f t="shared" si="2"/>
        <v>0</v>
      </c>
    </row>
    <row r="62" spans="2:7" ht="26.4" x14ac:dyDescent="0.25">
      <c r="B62" s="16">
        <v>49</v>
      </c>
      <c r="C62" s="30" t="s">
        <v>23</v>
      </c>
      <c r="D62" s="18" t="s">
        <v>20</v>
      </c>
      <c r="E62" s="63">
        <v>0</v>
      </c>
      <c r="F62" s="47">
        <v>24</v>
      </c>
      <c r="G62" s="74">
        <f t="shared" si="2"/>
        <v>0</v>
      </c>
    </row>
    <row r="63" spans="2:7" x14ac:dyDescent="0.25">
      <c r="B63" s="16">
        <v>50</v>
      </c>
      <c r="C63" s="32" t="s">
        <v>82</v>
      </c>
      <c r="D63" s="28" t="s">
        <v>5</v>
      </c>
      <c r="E63" s="63">
        <v>0</v>
      </c>
      <c r="F63" s="28">
        <v>1</v>
      </c>
      <c r="G63" s="74">
        <f t="shared" si="2"/>
        <v>0</v>
      </c>
    </row>
    <row r="64" spans="2:7" ht="28.8" x14ac:dyDescent="0.25">
      <c r="B64" s="16">
        <v>51</v>
      </c>
      <c r="C64" s="33" t="s">
        <v>84</v>
      </c>
      <c r="D64" s="20" t="s">
        <v>20</v>
      </c>
      <c r="E64" s="63">
        <v>0</v>
      </c>
      <c r="F64" s="68">
        <v>111</v>
      </c>
      <c r="G64" s="74">
        <f t="shared" si="2"/>
        <v>0</v>
      </c>
    </row>
    <row r="65" spans="2:9" ht="26.4" x14ac:dyDescent="0.25">
      <c r="B65" s="16">
        <v>52</v>
      </c>
      <c r="C65" s="33" t="s">
        <v>40</v>
      </c>
      <c r="D65" s="34" t="s">
        <v>20</v>
      </c>
      <c r="E65" s="63">
        <v>0</v>
      </c>
      <c r="F65" s="73">
        <v>45</v>
      </c>
      <c r="G65" s="74">
        <f t="shared" si="2"/>
        <v>0</v>
      </c>
    </row>
    <row r="66" spans="2:9" ht="26.4" x14ac:dyDescent="0.25">
      <c r="B66" s="16">
        <v>53</v>
      </c>
      <c r="C66" s="33" t="s">
        <v>72</v>
      </c>
      <c r="D66" s="18" t="s">
        <v>26</v>
      </c>
      <c r="E66" s="63">
        <v>0</v>
      </c>
      <c r="F66" s="67">
        <v>676</v>
      </c>
      <c r="G66" s="74">
        <f t="shared" si="2"/>
        <v>0</v>
      </c>
    </row>
    <row r="67" spans="2:9" ht="26.4" x14ac:dyDescent="0.25">
      <c r="B67" s="16">
        <v>54</v>
      </c>
      <c r="C67" s="30" t="s">
        <v>37</v>
      </c>
      <c r="D67" s="20" t="s">
        <v>26</v>
      </c>
      <c r="E67" s="63">
        <v>0</v>
      </c>
      <c r="F67" s="68">
        <v>735</v>
      </c>
      <c r="G67" s="74">
        <f t="shared" si="2"/>
        <v>0</v>
      </c>
    </row>
    <row r="68" spans="2:9" ht="26.4" x14ac:dyDescent="0.25">
      <c r="B68" s="16">
        <v>55</v>
      </c>
      <c r="C68" s="33" t="s">
        <v>73</v>
      </c>
      <c r="D68" s="20" t="s">
        <v>26</v>
      </c>
      <c r="E68" s="63">
        <v>0</v>
      </c>
      <c r="F68" s="67">
        <v>587</v>
      </c>
      <c r="G68" s="74">
        <f t="shared" si="2"/>
        <v>0</v>
      </c>
    </row>
    <row r="69" spans="2:9" x14ac:dyDescent="0.25">
      <c r="B69" s="16">
        <v>56</v>
      </c>
      <c r="C69" s="33" t="s">
        <v>50</v>
      </c>
      <c r="D69" s="20" t="s">
        <v>26</v>
      </c>
      <c r="E69" s="63">
        <v>0</v>
      </c>
      <c r="F69" s="67">
        <v>325</v>
      </c>
      <c r="G69" s="74">
        <f t="shared" si="2"/>
        <v>0</v>
      </c>
    </row>
    <row r="70" spans="2:9" s="2" customFormat="1" ht="26.4" x14ac:dyDescent="0.25">
      <c r="B70" s="16">
        <v>57</v>
      </c>
      <c r="C70" s="19" t="s">
        <v>17</v>
      </c>
      <c r="D70" s="35" t="s">
        <v>91</v>
      </c>
      <c r="E70" s="63">
        <v>0</v>
      </c>
      <c r="F70" s="28">
        <v>1</v>
      </c>
      <c r="G70" s="74">
        <f t="shared" si="2"/>
        <v>0</v>
      </c>
    </row>
    <row r="71" spans="2:9" x14ac:dyDescent="0.25">
      <c r="B71" s="16">
        <v>58</v>
      </c>
      <c r="C71" s="36" t="s">
        <v>18</v>
      </c>
      <c r="D71" s="35" t="s">
        <v>91</v>
      </c>
      <c r="E71" s="63">
        <v>0</v>
      </c>
      <c r="F71" s="69">
        <v>1</v>
      </c>
      <c r="G71" s="74">
        <f t="shared" si="2"/>
        <v>0</v>
      </c>
    </row>
    <row r="72" spans="2:9" x14ac:dyDescent="0.25">
      <c r="B72" s="16">
        <v>59</v>
      </c>
      <c r="C72" s="36" t="s">
        <v>16</v>
      </c>
      <c r="D72" s="35" t="s">
        <v>91</v>
      </c>
      <c r="E72" s="63">
        <v>0</v>
      </c>
      <c r="F72" s="69">
        <v>1</v>
      </c>
      <c r="G72" s="74">
        <f t="shared" si="2"/>
        <v>0</v>
      </c>
    </row>
    <row r="73" spans="2:9" x14ac:dyDescent="0.25">
      <c r="B73" s="37" t="s">
        <v>8</v>
      </c>
      <c r="C73" s="38"/>
      <c r="D73" s="38"/>
      <c r="E73" s="38"/>
      <c r="F73" s="38"/>
      <c r="G73" s="39"/>
    </row>
    <row r="74" spans="2:9" x14ac:dyDescent="0.25">
      <c r="B74" s="16">
        <v>60</v>
      </c>
      <c r="C74" s="40" t="s">
        <v>9</v>
      </c>
      <c r="D74" s="20" t="s">
        <v>5</v>
      </c>
      <c r="E74" s="64">
        <v>0</v>
      </c>
      <c r="F74" s="70">
        <v>2</v>
      </c>
      <c r="G74" s="74">
        <f>E74*F74</f>
        <v>0</v>
      </c>
    </row>
    <row r="75" spans="2:9" s="42" customFormat="1" x14ac:dyDescent="0.25">
      <c r="B75" s="16">
        <v>61</v>
      </c>
      <c r="C75" s="19" t="s">
        <v>14</v>
      </c>
      <c r="D75" s="18" t="s">
        <v>11</v>
      </c>
      <c r="E75" s="64">
        <v>0</v>
      </c>
      <c r="F75" s="68">
        <v>2</v>
      </c>
      <c r="G75" s="74">
        <f t="shared" ref="G75:G78" si="3">E75*F75</f>
        <v>0</v>
      </c>
      <c r="H75" s="41"/>
      <c r="I75" s="41"/>
    </row>
    <row r="76" spans="2:9" ht="26.4" x14ac:dyDescent="0.25">
      <c r="B76" s="16">
        <v>62</v>
      </c>
      <c r="C76" s="40" t="s">
        <v>10</v>
      </c>
      <c r="D76" s="20" t="s">
        <v>11</v>
      </c>
      <c r="E76" s="64">
        <v>0</v>
      </c>
      <c r="F76" s="70">
        <v>1</v>
      </c>
      <c r="G76" s="74">
        <f t="shared" si="3"/>
        <v>0</v>
      </c>
    </row>
    <row r="77" spans="2:9" ht="26.4" x14ac:dyDescent="0.25">
      <c r="B77" s="16">
        <v>63</v>
      </c>
      <c r="C77" s="40" t="s">
        <v>53</v>
      </c>
      <c r="D77" s="20" t="s">
        <v>5</v>
      </c>
      <c r="E77" s="64">
        <v>0</v>
      </c>
      <c r="F77" s="71">
        <v>0.25</v>
      </c>
      <c r="G77" s="74">
        <f t="shared" si="3"/>
        <v>0</v>
      </c>
    </row>
    <row r="78" spans="2:9" s="42" customFormat="1" x14ac:dyDescent="0.25">
      <c r="B78" s="16">
        <v>64</v>
      </c>
      <c r="C78" s="19" t="s">
        <v>15</v>
      </c>
      <c r="D78" s="18" t="s">
        <v>12</v>
      </c>
      <c r="E78" s="64">
        <v>0</v>
      </c>
      <c r="F78" s="72">
        <v>0.08</v>
      </c>
      <c r="G78" s="74">
        <f t="shared" si="3"/>
        <v>0</v>
      </c>
      <c r="H78" s="41"/>
    </row>
    <row r="79" spans="2:9" s="42" customFormat="1" ht="13.8" thickBot="1" x14ac:dyDescent="0.3">
      <c r="B79" s="43" t="s">
        <v>61</v>
      </c>
      <c r="C79" s="44"/>
      <c r="D79" s="44"/>
      <c r="E79" s="44"/>
      <c r="F79" s="44"/>
      <c r="G79" s="75">
        <f>SUM(G48:G72,G74:G78)</f>
        <v>0</v>
      </c>
      <c r="H79" s="41"/>
    </row>
    <row r="80" spans="2:9" x14ac:dyDescent="0.25">
      <c r="B80" s="13" t="s">
        <v>56</v>
      </c>
      <c r="C80" s="14"/>
      <c r="D80" s="14"/>
      <c r="E80" s="14"/>
      <c r="F80" s="14"/>
      <c r="G80" s="15"/>
    </row>
    <row r="81" spans="2:7" x14ac:dyDescent="0.25">
      <c r="B81" s="16">
        <v>65</v>
      </c>
      <c r="C81" s="17" t="s">
        <v>64</v>
      </c>
      <c r="D81" s="18" t="s">
        <v>12</v>
      </c>
      <c r="E81" s="63">
        <v>0</v>
      </c>
      <c r="F81" s="65">
        <v>0.18</v>
      </c>
      <c r="G81" s="74">
        <f>E81*F81</f>
        <v>0</v>
      </c>
    </row>
    <row r="82" spans="2:7" x14ac:dyDescent="0.25">
      <c r="B82" s="16">
        <v>66</v>
      </c>
      <c r="C82" s="19" t="s">
        <v>30</v>
      </c>
      <c r="D82" s="20" t="s">
        <v>26</v>
      </c>
      <c r="E82" s="63">
        <v>0</v>
      </c>
      <c r="F82" s="66">
        <v>2015</v>
      </c>
      <c r="G82" s="74">
        <f t="shared" ref="G82:G99" si="4">E82*F82</f>
        <v>0</v>
      </c>
    </row>
    <row r="83" spans="2:7" x14ac:dyDescent="0.25">
      <c r="B83" s="16">
        <v>67</v>
      </c>
      <c r="C83" s="21" t="s">
        <v>31</v>
      </c>
      <c r="D83" s="18" t="s">
        <v>6</v>
      </c>
      <c r="E83" s="63">
        <v>0</v>
      </c>
      <c r="F83" s="67">
        <v>474</v>
      </c>
      <c r="G83" s="74">
        <f t="shared" si="4"/>
        <v>0</v>
      </c>
    </row>
    <row r="84" spans="2:7" x14ac:dyDescent="0.25">
      <c r="B84" s="16">
        <v>68</v>
      </c>
      <c r="C84" s="21" t="s">
        <v>65</v>
      </c>
      <c r="D84" s="18" t="s">
        <v>6</v>
      </c>
      <c r="E84" s="63">
        <v>0</v>
      </c>
      <c r="F84" s="67">
        <v>474</v>
      </c>
      <c r="G84" s="74">
        <f t="shared" si="4"/>
        <v>0</v>
      </c>
    </row>
    <row r="85" spans="2:7" x14ac:dyDescent="0.25">
      <c r="B85" s="16">
        <v>69</v>
      </c>
      <c r="C85" s="17" t="s">
        <v>33</v>
      </c>
      <c r="D85" s="18" t="s">
        <v>6</v>
      </c>
      <c r="E85" s="63">
        <v>0</v>
      </c>
      <c r="F85" s="47">
        <v>190</v>
      </c>
      <c r="G85" s="74">
        <f t="shared" si="4"/>
        <v>0</v>
      </c>
    </row>
    <row r="86" spans="2:7" ht="26.4" x14ac:dyDescent="0.25">
      <c r="B86" s="16">
        <v>70</v>
      </c>
      <c r="C86" s="19" t="s">
        <v>35</v>
      </c>
      <c r="D86" s="18" t="s">
        <v>20</v>
      </c>
      <c r="E86" s="63">
        <v>0</v>
      </c>
      <c r="F86" s="67">
        <v>116</v>
      </c>
      <c r="G86" s="74">
        <f t="shared" si="4"/>
        <v>0</v>
      </c>
    </row>
    <row r="87" spans="2:7" ht="26.4" x14ac:dyDescent="0.25">
      <c r="B87" s="16">
        <v>71</v>
      </c>
      <c r="C87" s="26" t="s">
        <v>36</v>
      </c>
      <c r="D87" s="18" t="s">
        <v>26</v>
      </c>
      <c r="E87" s="63">
        <v>0</v>
      </c>
      <c r="F87" s="67">
        <v>919</v>
      </c>
      <c r="G87" s="74">
        <f t="shared" si="4"/>
        <v>0</v>
      </c>
    </row>
    <row r="88" spans="2:7" ht="26.4" x14ac:dyDescent="0.25">
      <c r="B88" s="16">
        <v>72</v>
      </c>
      <c r="C88" s="19" t="s">
        <v>21</v>
      </c>
      <c r="D88" s="18" t="s">
        <v>20</v>
      </c>
      <c r="E88" s="63">
        <v>0</v>
      </c>
      <c r="F88" s="67">
        <v>179</v>
      </c>
      <c r="G88" s="74">
        <f t="shared" si="4"/>
        <v>0</v>
      </c>
    </row>
    <row r="89" spans="2:7" ht="26.4" x14ac:dyDescent="0.25">
      <c r="B89" s="16">
        <v>73</v>
      </c>
      <c r="C89" s="19" t="s">
        <v>27</v>
      </c>
      <c r="D89" s="18" t="s">
        <v>20</v>
      </c>
      <c r="E89" s="63">
        <v>0</v>
      </c>
      <c r="F89" s="67">
        <v>82</v>
      </c>
      <c r="G89" s="74">
        <f t="shared" si="4"/>
        <v>0</v>
      </c>
    </row>
    <row r="90" spans="2:7" x14ac:dyDescent="0.25">
      <c r="B90" s="16">
        <v>74</v>
      </c>
      <c r="C90" s="45" t="s">
        <v>39</v>
      </c>
      <c r="D90" s="34" t="s">
        <v>5</v>
      </c>
      <c r="E90" s="63">
        <v>0</v>
      </c>
      <c r="F90" s="47">
        <v>1</v>
      </c>
      <c r="G90" s="74">
        <f t="shared" si="4"/>
        <v>0</v>
      </c>
    </row>
    <row r="91" spans="2:7" ht="26.4" x14ac:dyDescent="0.25">
      <c r="B91" s="16">
        <v>75</v>
      </c>
      <c r="C91" s="29" t="s">
        <v>74</v>
      </c>
      <c r="D91" s="18" t="s">
        <v>20</v>
      </c>
      <c r="E91" s="63">
        <v>0</v>
      </c>
      <c r="F91" s="67">
        <v>30</v>
      </c>
      <c r="G91" s="74">
        <f t="shared" si="4"/>
        <v>0</v>
      </c>
    </row>
    <row r="92" spans="2:7" ht="26.4" x14ac:dyDescent="0.25">
      <c r="B92" s="16">
        <v>76</v>
      </c>
      <c r="C92" s="30" t="s">
        <v>37</v>
      </c>
      <c r="D92" s="18" t="s">
        <v>26</v>
      </c>
      <c r="E92" s="63">
        <v>0</v>
      </c>
      <c r="F92" s="67">
        <v>265</v>
      </c>
      <c r="G92" s="74">
        <f t="shared" si="4"/>
        <v>0</v>
      </c>
    </row>
    <row r="93" spans="2:7" ht="26.4" x14ac:dyDescent="0.25">
      <c r="B93" s="16">
        <v>77</v>
      </c>
      <c r="C93" s="31" t="s">
        <v>22</v>
      </c>
      <c r="D93" s="18" t="s">
        <v>20</v>
      </c>
      <c r="E93" s="63">
        <v>0</v>
      </c>
      <c r="F93" s="47">
        <v>52</v>
      </c>
      <c r="G93" s="74">
        <f t="shared" si="4"/>
        <v>0</v>
      </c>
    </row>
    <row r="94" spans="2:7" ht="26.4" x14ac:dyDescent="0.25">
      <c r="B94" s="16">
        <v>78</v>
      </c>
      <c r="C94" s="30" t="s">
        <v>23</v>
      </c>
      <c r="D94" s="18" t="s">
        <v>20</v>
      </c>
      <c r="E94" s="63">
        <v>0</v>
      </c>
      <c r="F94" s="47">
        <v>24</v>
      </c>
      <c r="G94" s="74">
        <f t="shared" si="4"/>
        <v>0</v>
      </c>
    </row>
    <row r="95" spans="2:7" x14ac:dyDescent="0.25">
      <c r="B95" s="16">
        <v>79</v>
      </c>
      <c r="C95" s="27" t="s">
        <v>66</v>
      </c>
      <c r="D95" s="28" t="s">
        <v>5</v>
      </c>
      <c r="E95" s="63">
        <v>0</v>
      </c>
      <c r="F95" s="28">
        <v>1</v>
      </c>
      <c r="G95" s="74">
        <f t="shared" si="4"/>
        <v>0</v>
      </c>
    </row>
    <row r="96" spans="2:7" ht="26.4" x14ac:dyDescent="0.25">
      <c r="B96" s="16">
        <v>80</v>
      </c>
      <c r="C96" s="29" t="s">
        <v>68</v>
      </c>
      <c r="D96" s="18" t="s">
        <v>20</v>
      </c>
      <c r="E96" s="63">
        <v>0</v>
      </c>
      <c r="F96" s="67">
        <v>57</v>
      </c>
      <c r="G96" s="74">
        <f t="shared" si="4"/>
        <v>0</v>
      </c>
    </row>
    <row r="97" spans="2:9" ht="26.4" x14ac:dyDescent="0.25">
      <c r="B97" s="16">
        <v>81</v>
      </c>
      <c r="C97" s="30" t="s">
        <v>69</v>
      </c>
      <c r="D97" s="18" t="s">
        <v>26</v>
      </c>
      <c r="E97" s="63">
        <v>0</v>
      </c>
      <c r="F97" s="67">
        <v>480</v>
      </c>
      <c r="G97" s="74">
        <f t="shared" si="4"/>
        <v>0</v>
      </c>
    </row>
    <row r="98" spans="2:9" ht="26.4" x14ac:dyDescent="0.25">
      <c r="B98" s="16">
        <v>82</v>
      </c>
      <c r="C98" s="31" t="s">
        <v>70</v>
      </c>
      <c r="D98" s="18" t="s">
        <v>20</v>
      </c>
      <c r="E98" s="63">
        <v>0</v>
      </c>
      <c r="F98" s="67">
        <v>92</v>
      </c>
      <c r="G98" s="74">
        <f t="shared" si="4"/>
        <v>0</v>
      </c>
    </row>
    <row r="99" spans="2:9" ht="26.4" x14ac:dyDescent="0.25">
      <c r="B99" s="16">
        <v>83</v>
      </c>
      <c r="C99" s="30" t="s">
        <v>71</v>
      </c>
      <c r="D99" s="18" t="s">
        <v>20</v>
      </c>
      <c r="E99" s="63">
        <v>0</v>
      </c>
      <c r="F99" s="67">
        <v>43</v>
      </c>
      <c r="G99" s="74">
        <f t="shared" si="4"/>
        <v>0</v>
      </c>
    </row>
    <row r="100" spans="2:9" x14ac:dyDescent="0.25">
      <c r="B100" s="37" t="s">
        <v>8</v>
      </c>
      <c r="C100" s="38"/>
      <c r="D100" s="38"/>
      <c r="E100" s="38"/>
      <c r="F100" s="38"/>
      <c r="G100" s="39"/>
    </row>
    <row r="101" spans="2:9" x14ac:dyDescent="0.25">
      <c r="B101" s="16">
        <v>84</v>
      </c>
      <c r="C101" s="40" t="s">
        <v>9</v>
      </c>
      <c r="D101" s="20" t="s">
        <v>5</v>
      </c>
      <c r="E101" s="64">
        <v>0</v>
      </c>
      <c r="F101" s="70">
        <v>1</v>
      </c>
      <c r="G101" s="74">
        <f>E101*F101</f>
        <v>0</v>
      </c>
    </row>
    <row r="102" spans="2:9" s="42" customFormat="1" x14ac:dyDescent="0.25">
      <c r="B102" s="16">
        <v>85</v>
      </c>
      <c r="C102" s="19" t="s">
        <v>14</v>
      </c>
      <c r="D102" s="18" t="s">
        <v>11</v>
      </c>
      <c r="E102" s="64">
        <v>0</v>
      </c>
      <c r="F102" s="68">
        <v>1</v>
      </c>
      <c r="G102" s="74">
        <f t="shared" ref="G102:G105" si="5">E102*F102</f>
        <v>0</v>
      </c>
      <c r="H102" s="41"/>
      <c r="I102" s="41"/>
    </row>
    <row r="103" spans="2:9" ht="26.4" x14ac:dyDescent="0.25">
      <c r="B103" s="16">
        <v>86</v>
      </c>
      <c r="C103" s="40" t="s">
        <v>10</v>
      </c>
      <c r="D103" s="20" t="s">
        <v>11</v>
      </c>
      <c r="E103" s="64">
        <v>0</v>
      </c>
      <c r="F103" s="70">
        <v>1</v>
      </c>
      <c r="G103" s="74">
        <f t="shared" si="5"/>
        <v>0</v>
      </c>
    </row>
    <row r="104" spans="2:9" ht="26.4" x14ac:dyDescent="0.25">
      <c r="B104" s="16">
        <v>87</v>
      </c>
      <c r="C104" s="40" t="s">
        <v>57</v>
      </c>
      <c r="D104" s="20" t="s">
        <v>5</v>
      </c>
      <c r="E104" s="64">
        <v>0</v>
      </c>
      <c r="F104" s="71">
        <v>0.25</v>
      </c>
      <c r="G104" s="74">
        <f t="shared" si="5"/>
        <v>0</v>
      </c>
    </row>
    <row r="105" spans="2:9" s="42" customFormat="1" x14ac:dyDescent="0.25">
      <c r="B105" s="16">
        <v>88</v>
      </c>
      <c r="C105" s="19" t="s">
        <v>15</v>
      </c>
      <c r="D105" s="18" t="s">
        <v>12</v>
      </c>
      <c r="E105" s="64">
        <v>0</v>
      </c>
      <c r="F105" s="72">
        <v>7.0000000000000007E-2</v>
      </c>
      <c r="G105" s="74">
        <f t="shared" si="5"/>
        <v>0</v>
      </c>
      <c r="H105" s="41"/>
    </row>
    <row r="106" spans="2:9" s="42" customFormat="1" ht="13.8" thickBot="1" x14ac:dyDescent="0.3">
      <c r="B106" s="43" t="s">
        <v>59</v>
      </c>
      <c r="C106" s="44"/>
      <c r="D106" s="44"/>
      <c r="E106" s="44"/>
      <c r="F106" s="44"/>
      <c r="G106" s="75">
        <f>SUM(G81:G99,G101:G105)</f>
        <v>0</v>
      </c>
      <c r="H106" s="41"/>
    </row>
    <row r="107" spans="2:9" x14ac:dyDescent="0.25">
      <c r="B107" s="13" t="s">
        <v>63</v>
      </c>
      <c r="C107" s="14"/>
      <c r="D107" s="14"/>
      <c r="E107" s="14"/>
      <c r="F107" s="14"/>
      <c r="G107" s="15"/>
    </row>
    <row r="108" spans="2:9" x14ac:dyDescent="0.25">
      <c r="B108" s="16">
        <v>89</v>
      </c>
      <c r="C108" s="46" t="s">
        <v>29</v>
      </c>
      <c r="D108" s="18" t="s">
        <v>12</v>
      </c>
      <c r="E108" s="63">
        <v>0</v>
      </c>
      <c r="F108" s="65">
        <v>0.38</v>
      </c>
      <c r="G108" s="74">
        <f>E108*F108</f>
        <v>0</v>
      </c>
    </row>
    <row r="109" spans="2:9" x14ac:dyDescent="0.25">
      <c r="B109" s="16">
        <v>90</v>
      </c>
      <c r="C109" s="26" t="s">
        <v>64</v>
      </c>
      <c r="D109" s="18" t="s">
        <v>12</v>
      </c>
      <c r="E109" s="63">
        <v>0</v>
      </c>
      <c r="F109" s="65">
        <v>0.3</v>
      </c>
      <c r="G109" s="74">
        <f t="shared" ref="G109:G145" si="6">E109*F109</f>
        <v>0</v>
      </c>
    </row>
    <row r="110" spans="2:9" x14ac:dyDescent="0.25">
      <c r="B110" s="16">
        <v>91</v>
      </c>
      <c r="C110" s="19" t="s">
        <v>30</v>
      </c>
      <c r="D110" s="18" t="s">
        <v>26</v>
      </c>
      <c r="E110" s="63">
        <v>0</v>
      </c>
      <c r="F110" s="68">
        <v>1674</v>
      </c>
      <c r="G110" s="74">
        <f t="shared" si="6"/>
        <v>0</v>
      </c>
    </row>
    <row r="111" spans="2:9" x14ac:dyDescent="0.25">
      <c r="B111" s="16">
        <v>92</v>
      </c>
      <c r="C111" s="21" t="s">
        <v>31</v>
      </c>
      <c r="D111" s="18" t="s">
        <v>6</v>
      </c>
      <c r="E111" s="63">
        <v>0</v>
      </c>
      <c r="F111" s="67">
        <v>245</v>
      </c>
      <c r="G111" s="74">
        <f t="shared" si="6"/>
        <v>0</v>
      </c>
    </row>
    <row r="112" spans="2:9" x14ac:dyDescent="0.25">
      <c r="B112" s="16">
        <v>93</v>
      </c>
      <c r="C112" s="21" t="s">
        <v>65</v>
      </c>
      <c r="D112" s="18" t="s">
        <v>6</v>
      </c>
      <c r="E112" s="63">
        <v>0</v>
      </c>
      <c r="F112" s="67">
        <v>245</v>
      </c>
      <c r="G112" s="74">
        <f t="shared" si="6"/>
        <v>0</v>
      </c>
    </row>
    <row r="113" spans="2:7" x14ac:dyDescent="0.25">
      <c r="B113" s="16">
        <v>94</v>
      </c>
      <c r="C113" s="19" t="s">
        <v>19</v>
      </c>
      <c r="D113" s="18" t="s">
        <v>5</v>
      </c>
      <c r="E113" s="63">
        <v>0</v>
      </c>
      <c r="F113" s="47">
        <v>1</v>
      </c>
      <c r="G113" s="74">
        <f t="shared" si="6"/>
        <v>0</v>
      </c>
    </row>
    <row r="114" spans="2:7" x14ac:dyDescent="0.25">
      <c r="B114" s="16">
        <v>95</v>
      </c>
      <c r="C114" s="25" t="s">
        <v>38</v>
      </c>
      <c r="D114" s="24" t="s">
        <v>6</v>
      </c>
      <c r="E114" s="63">
        <v>0</v>
      </c>
      <c r="F114" s="67">
        <v>17</v>
      </c>
      <c r="G114" s="74">
        <f t="shared" si="6"/>
        <v>0</v>
      </c>
    </row>
    <row r="115" spans="2:7" x14ac:dyDescent="0.25">
      <c r="B115" s="16">
        <v>96</v>
      </c>
      <c r="C115" s="25" t="s">
        <v>76</v>
      </c>
      <c r="D115" s="24" t="s">
        <v>32</v>
      </c>
      <c r="E115" s="63">
        <v>0</v>
      </c>
      <c r="F115" s="47">
        <v>1</v>
      </c>
      <c r="G115" s="74">
        <f t="shared" si="6"/>
        <v>0</v>
      </c>
    </row>
    <row r="116" spans="2:7" x14ac:dyDescent="0.25">
      <c r="B116" s="16">
        <v>97</v>
      </c>
      <c r="C116" s="26" t="s">
        <v>77</v>
      </c>
      <c r="D116" s="18" t="s">
        <v>5</v>
      </c>
      <c r="E116" s="63">
        <v>0</v>
      </c>
      <c r="F116" s="47">
        <v>2</v>
      </c>
      <c r="G116" s="74">
        <f t="shared" si="6"/>
        <v>0</v>
      </c>
    </row>
    <row r="117" spans="2:7" x14ac:dyDescent="0.25">
      <c r="B117" s="16">
        <v>98</v>
      </c>
      <c r="C117" s="26" t="s">
        <v>33</v>
      </c>
      <c r="D117" s="18" t="s">
        <v>6</v>
      </c>
      <c r="E117" s="63">
        <v>0</v>
      </c>
      <c r="F117" s="47">
        <v>199</v>
      </c>
      <c r="G117" s="74">
        <f t="shared" si="6"/>
        <v>0</v>
      </c>
    </row>
    <row r="118" spans="2:7" x14ac:dyDescent="0.25">
      <c r="B118" s="16">
        <v>99</v>
      </c>
      <c r="C118" s="19" t="s">
        <v>34</v>
      </c>
      <c r="D118" s="18" t="s">
        <v>20</v>
      </c>
      <c r="E118" s="63">
        <v>0</v>
      </c>
      <c r="F118" s="67">
        <v>313</v>
      </c>
      <c r="G118" s="74">
        <f t="shared" si="6"/>
        <v>0</v>
      </c>
    </row>
    <row r="119" spans="2:7" ht="26.4" x14ac:dyDescent="0.25">
      <c r="B119" s="16">
        <v>100</v>
      </c>
      <c r="C119" s="26" t="s">
        <v>78</v>
      </c>
      <c r="D119" s="18" t="s">
        <v>26</v>
      </c>
      <c r="E119" s="63">
        <v>0</v>
      </c>
      <c r="F119" s="67">
        <v>685</v>
      </c>
      <c r="G119" s="74">
        <f t="shared" si="6"/>
        <v>0</v>
      </c>
    </row>
    <row r="120" spans="2:7" ht="26.4" x14ac:dyDescent="0.25">
      <c r="B120" s="16">
        <v>101</v>
      </c>
      <c r="C120" s="19" t="s">
        <v>21</v>
      </c>
      <c r="D120" s="18" t="s">
        <v>20</v>
      </c>
      <c r="E120" s="63">
        <v>0</v>
      </c>
      <c r="F120" s="67">
        <v>150</v>
      </c>
      <c r="G120" s="74">
        <f t="shared" si="6"/>
        <v>0</v>
      </c>
    </row>
    <row r="121" spans="2:7" ht="26.4" x14ac:dyDescent="0.25">
      <c r="B121" s="16">
        <v>102</v>
      </c>
      <c r="C121" s="19" t="s">
        <v>27</v>
      </c>
      <c r="D121" s="18" t="s">
        <v>20</v>
      </c>
      <c r="E121" s="63">
        <v>0</v>
      </c>
      <c r="F121" s="67">
        <v>68</v>
      </c>
      <c r="G121" s="74">
        <f t="shared" si="6"/>
        <v>0</v>
      </c>
    </row>
    <row r="122" spans="2:7" x14ac:dyDescent="0.25">
      <c r="B122" s="16">
        <v>103</v>
      </c>
      <c r="C122" s="27" t="s">
        <v>79</v>
      </c>
      <c r="D122" s="47" t="s">
        <v>5</v>
      </c>
      <c r="E122" s="63">
        <v>0</v>
      </c>
      <c r="F122" s="47">
        <v>1</v>
      </c>
      <c r="G122" s="74">
        <f t="shared" si="6"/>
        <v>0</v>
      </c>
    </row>
    <row r="123" spans="2:7" ht="26.4" x14ac:dyDescent="0.25">
      <c r="B123" s="16">
        <v>104</v>
      </c>
      <c r="C123" s="29" t="s">
        <v>67</v>
      </c>
      <c r="D123" s="18" t="s">
        <v>20</v>
      </c>
      <c r="E123" s="63">
        <v>0</v>
      </c>
      <c r="F123" s="67">
        <v>104</v>
      </c>
      <c r="G123" s="74">
        <f t="shared" si="6"/>
        <v>0</v>
      </c>
    </row>
    <row r="124" spans="2:7" ht="26.4" x14ac:dyDescent="0.25">
      <c r="B124" s="16">
        <v>105</v>
      </c>
      <c r="C124" s="29" t="s">
        <v>75</v>
      </c>
      <c r="D124" s="18" t="s">
        <v>20</v>
      </c>
      <c r="E124" s="63">
        <v>0</v>
      </c>
      <c r="F124" s="67">
        <v>88</v>
      </c>
      <c r="G124" s="74">
        <f t="shared" si="6"/>
        <v>0</v>
      </c>
    </row>
    <row r="125" spans="2:7" ht="26.4" x14ac:dyDescent="0.25">
      <c r="B125" s="16">
        <v>106</v>
      </c>
      <c r="C125" s="30" t="s">
        <v>69</v>
      </c>
      <c r="D125" s="18" t="s">
        <v>26</v>
      </c>
      <c r="E125" s="63">
        <v>0</v>
      </c>
      <c r="F125" s="67">
        <v>380</v>
      </c>
      <c r="G125" s="74">
        <f t="shared" si="6"/>
        <v>0</v>
      </c>
    </row>
    <row r="126" spans="2:7" ht="26.4" x14ac:dyDescent="0.25">
      <c r="B126" s="16">
        <v>107</v>
      </c>
      <c r="C126" s="31" t="s">
        <v>70</v>
      </c>
      <c r="D126" s="18" t="s">
        <v>20</v>
      </c>
      <c r="E126" s="63">
        <v>0</v>
      </c>
      <c r="F126" s="67">
        <v>72</v>
      </c>
      <c r="G126" s="74">
        <f t="shared" si="6"/>
        <v>0</v>
      </c>
    </row>
    <row r="127" spans="2:7" ht="26.4" x14ac:dyDescent="0.25">
      <c r="B127" s="16">
        <v>108</v>
      </c>
      <c r="C127" s="30" t="s">
        <v>71</v>
      </c>
      <c r="D127" s="18" t="s">
        <v>20</v>
      </c>
      <c r="E127" s="63">
        <v>0</v>
      </c>
      <c r="F127" s="67">
        <v>34</v>
      </c>
      <c r="G127" s="74">
        <f t="shared" si="6"/>
        <v>0</v>
      </c>
    </row>
    <row r="128" spans="2:7" x14ac:dyDescent="0.25">
      <c r="B128" s="16">
        <v>109</v>
      </c>
      <c r="C128" s="32" t="s">
        <v>81</v>
      </c>
      <c r="D128" s="47" t="s">
        <v>5</v>
      </c>
      <c r="E128" s="63">
        <v>0</v>
      </c>
      <c r="F128" s="47">
        <v>1</v>
      </c>
      <c r="G128" s="74">
        <f t="shared" si="6"/>
        <v>0</v>
      </c>
    </row>
    <row r="129" spans="2:7" ht="28.8" x14ac:dyDescent="0.25">
      <c r="B129" s="16">
        <v>110</v>
      </c>
      <c r="C129" s="33" t="s">
        <v>85</v>
      </c>
      <c r="D129" s="20" t="s">
        <v>20</v>
      </c>
      <c r="E129" s="63">
        <v>0</v>
      </c>
      <c r="F129" s="68">
        <v>81</v>
      </c>
      <c r="G129" s="74">
        <f t="shared" si="6"/>
        <v>0</v>
      </c>
    </row>
    <row r="130" spans="2:7" x14ac:dyDescent="0.25">
      <c r="B130" s="16">
        <v>111</v>
      </c>
      <c r="C130" s="33" t="s">
        <v>80</v>
      </c>
      <c r="D130" s="34" t="s">
        <v>20</v>
      </c>
      <c r="E130" s="63">
        <v>0</v>
      </c>
      <c r="F130" s="68">
        <v>110</v>
      </c>
      <c r="G130" s="74">
        <f t="shared" si="6"/>
        <v>0</v>
      </c>
    </row>
    <row r="131" spans="2:7" ht="26.4" x14ac:dyDescent="0.25">
      <c r="B131" s="16">
        <v>112</v>
      </c>
      <c r="C131" s="33" t="s">
        <v>41</v>
      </c>
      <c r="D131" s="34" t="s">
        <v>20</v>
      </c>
      <c r="E131" s="63">
        <v>0</v>
      </c>
      <c r="F131" s="67">
        <v>32</v>
      </c>
      <c r="G131" s="74">
        <f t="shared" si="6"/>
        <v>0</v>
      </c>
    </row>
    <row r="132" spans="2:7" ht="26.4" x14ac:dyDescent="0.25">
      <c r="B132" s="16">
        <v>113</v>
      </c>
      <c r="C132" s="33" t="s">
        <v>42</v>
      </c>
      <c r="D132" s="20" t="s">
        <v>20</v>
      </c>
      <c r="E132" s="63">
        <v>0</v>
      </c>
      <c r="F132" s="67">
        <v>19</v>
      </c>
      <c r="G132" s="74">
        <f t="shared" si="6"/>
        <v>0</v>
      </c>
    </row>
    <row r="133" spans="2:7" x14ac:dyDescent="0.25">
      <c r="B133" s="16">
        <v>114</v>
      </c>
      <c r="C133" s="33" t="s">
        <v>43</v>
      </c>
      <c r="D133" s="18" t="s">
        <v>26</v>
      </c>
      <c r="E133" s="63">
        <v>0</v>
      </c>
      <c r="F133" s="67">
        <v>270</v>
      </c>
      <c r="G133" s="74">
        <f t="shared" si="6"/>
        <v>0</v>
      </c>
    </row>
    <row r="134" spans="2:7" ht="26.4" x14ac:dyDescent="0.25">
      <c r="B134" s="16">
        <v>115</v>
      </c>
      <c r="C134" s="30" t="s">
        <v>37</v>
      </c>
      <c r="D134" s="20" t="s">
        <v>26</v>
      </c>
      <c r="E134" s="63">
        <v>0</v>
      </c>
      <c r="F134" s="68">
        <v>263</v>
      </c>
      <c r="G134" s="74">
        <f t="shared" si="6"/>
        <v>0</v>
      </c>
    </row>
    <row r="135" spans="2:7" x14ac:dyDescent="0.25">
      <c r="B135" s="16">
        <v>116</v>
      </c>
      <c r="C135" s="33" t="s">
        <v>44</v>
      </c>
      <c r="D135" s="20" t="s">
        <v>26</v>
      </c>
      <c r="E135" s="63">
        <v>0</v>
      </c>
      <c r="F135" s="68">
        <v>8</v>
      </c>
      <c r="G135" s="74">
        <f t="shared" si="6"/>
        <v>0</v>
      </c>
    </row>
    <row r="136" spans="2:7" ht="26.4" x14ac:dyDescent="0.25">
      <c r="B136" s="16">
        <v>117</v>
      </c>
      <c r="C136" s="33" t="s">
        <v>45</v>
      </c>
      <c r="D136" s="20" t="s">
        <v>20</v>
      </c>
      <c r="E136" s="63">
        <v>0</v>
      </c>
      <c r="F136" s="67">
        <v>30</v>
      </c>
      <c r="G136" s="74">
        <f t="shared" si="6"/>
        <v>0</v>
      </c>
    </row>
    <row r="137" spans="2:7" ht="26.4" x14ac:dyDescent="0.25">
      <c r="B137" s="16">
        <v>118</v>
      </c>
      <c r="C137" s="33" t="s">
        <v>73</v>
      </c>
      <c r="D137" s="20" t="s">
        <v>20</v>
      </c>
      <c r="E137" s="63">
        <v>0</v>
      </c>
      <c r="F137" s="67">
        <v>8</v>
      </c>
      <c r="G137" s="74">
        <f t="shared" si="6"/>
        <v>0</v>
      </c>
    </row>
    <row r="138" spans="2:7" x14ac:dyDescent="0.25">
      <c r="B138" s="16">
        <v>119</v>
      </c>
      <c r="C138" s="33" t="s">
        <v>46</v>
      </c>
      <c r="D138" s="20" t="s">
        <v>6</v>
      </c>
      <c r="E138" s="63">
        <v>0</v>
      </c>
      <c r="F138" s="68">
        <v>25</v>
      </c>
      <c r="G138" s="74">
        <f t="shared" si="6"/>
        <v>0</v>
      </c>
    </row>
    <row r="139" spans="2:7" x14ac:dyDescent="0.25">
      <c r="B139" s="16">
        <v>120</v>
      </c>
      <c r="C139" s="33" t="s">
        <v>47</v>
      </c>
      <c r="D139" s="20" t="s">
        <v>6</v>
      </c>
      <c r="E139" s="63">
        <v>0</v>
      </c>
      <c r="F139" s="68">
        <v>25</v>
      </c>
      <c r="G139" s="74">
        <f t="shared" si="6"/>
        <v>0</v>
      </c>
    </row>
    <row r="140" spans="2:7" x14ac:dyDescent="0.25">
      <c r="B140" s="16">
        <v>121</v>
      </c>
      <c r="C140" s="33" t="s">
        <v>48</v>
      </c>
      <c r="D140" s="20" t="s">
        <v>26</v>
      </c>
      <c r="E140" s="63">
        <v>0</v>
      </c>
      <c r="F140" s="68">
        <v>132</v>
      </c>
      <c r="G140" s="74">
        <f t="shared" si="6"/>
        <v>0</v>
      </c>
    </row>
    <row r="141" spans="2:7" x14ac:dyDescent="0.25">
      <c r="B141" s="16">
        <v>122</v>
      </c>
      <c r="C141" s="48" t="s">
        <v>49</v>
      </c>
      <c r="D141" s="20" t="s">
        <v>26</v>
      </c>
      <c r="E141" s="63">
        <v>0</v>
      </c>
      <c r="F141" s="68">
        <v>46</v>
      </c>
      <c r="G141" s="74">
        <f t="shared" si="6"/>
        <v>0</v>
      </c>
    </row>
    <row r="142" spans="2:7" x14ac:dyDescent="0.25">
      <c r="B142" s="16">
        <v>123</v>
      </c>
      <c r="C142" s="33" t="s">
        <v>50</v>
      </c>
      <c r="D142" s="20" t="s">
        <v>26</v>
      </c>
      <c r="E142" s="63">
        <v>0</v>
      </c>
      <c r="F142" s="68">
        <v>60</v>
      </c>
      <c r="G142" s="74">
        <f t="shared" si="6"/>
        <v>0</v>
      </c>
    </row>
    <row r="143" spans="2:7" s="2" customFormat="1" ht="26.4" x14ac:dyDescent="0.25">
      <c r="B143" s="16">
        <v>124</v>
      </c>
      <c r="C143" s="19" t="s">
        <v>17</v>
      </c>
      <c r="D143" s="35" t="s">
        <v>91</v>
      </c>
      <c r="E143" s="63">
        <v>0</v>
      </c>
      <c r="F143" s="28">
        <v>1</v>
      </c>
      <c r="G143" s="74">
        <f t="shared" si="6"/>
        <v>0</v>
      </c>
    </row>
    <row r="144" spans="2:7" x14ac:dyDescent="0.25">
      <c r="B144" s="16">
        <v>125</v>
      </c>
      <c r="C144" s="36" t="s">
        <v>28</v>
      </c>
      <c r="D144" s="35" t="s">
        <v>91</v>
      </c>
      <c r="E144" s="63">
        <v>0</v>
      </c>
      <c r="F144" s="69">
        <v>1</v>
      </c>
      <c r="G144" s="74">
        <f t="shared" si="6"/>
        <v>0</v>
      </c>
    </row>
    <row r="145" spans="2:9" x14ac:dyDescent="0.25">
      <c r="B145" s="16">
        <v>126</v>
      </c>
      <c r="C145" s="36" t="s">
        <v>16</v>
      </c>
      <c r="D145" s="35" t="s">
        <v>91</v>
      </c>
      <c r="E145" s="63">
        <v>0</v>
      </c>
      <c r="F145" s="69">
        <v>1</v>
      </c>
      <c r="G145" s="74">
        <f t="shared" si="6"/>
        <v>0</v>
      </c>
    </row>
    <row r="146" spans="2:9" x14ac:dyDescent="0.25">
      <c r="B146" s="37" t="s">
        <v>8</v>
      </c>
      <c r="C146" s="38"/>
      <c r="D146" s="38"/>
      <c r="E146" s="38"/>
      <c r="F146" s="38"/>
      <c r="G146" s="39"/>
    </row>
    <row r="147" spans="2:9" x14ac:dyDescent="0.25">
      <c r="B147" s="16">
        <v>127</v>
      </c>
      <c r="C147" s="40" t="s">
        <v>9</v>
      </c>
      <c r="D147" s="20" t="s">
        <v>5</v>
      </c>
      <c r="E147" s="64">
        <v>0</v>
      </c>
      <c r="F147" s="70">
        <v>1</v>
      </c>
      <c r="G147" s="74">
        <f>E147*F147</f>
        <v>0</v>
      </c>
    </row>
    <row r="148" spans="2:9" s="42" customFormat="1" x14ac:dyDescent="0.25">
      <c r="B148" s="16">
        <v>128</v>
      </c>
      <c r="C148" s="19" t="s">
        <v>14</v>
      </c>
      <c r="D148" s="18" t="s">
        <v>11</v>
      </c>
      <c r="E148" s="64">
        <v>0</v>
      </c>
      <c r="F148" s="68">
        <v>1</v>
      </c>
      <c r="G148" s="74">
        <f t="shared" ref="G148:G151" si="7">E148*F148</f>
        <v>0</v>
      </c>
      <c r="H148" s="41"/>
      <c r="I148" s="41"/>
    </row>
    <row r="149" spans="2:9" ht="26.4" x14ac:dyDescent="0.25">
      <c r="B149" s="16">
        <v>129</v>
      </c>
      <c r="C149" s="40" t="s">
        <v>10</v>
      </c>
      <c r="D149" s="20" t="s">
        <v>11</v>
      </c>
      <c r="E149" s="64">
        <v>0</v>
      </c>
      <c r="F149" s="70">
        <v>1</v>
      </c>
      <c r="G149" s="74">
        <f t="shared" si="7"/>
        <v>0</v>
      </c>
    </row>
    <row r="150" spans="2:9" ht="26.4" x14ac:dyDescent="0.25">
      <c r="B150" s="16">
        <v>130</v>
      </c>
      <c r="C150" s="40" t="s">
        <v>58</v>
      </c>
      <c r="D150" s="20" t="s">
        <v>5</v>
      </c>
      <c r="E150" s="64">
        <v>0</v>
      </c>
      <c r="F150" s="71">
        <v>0.25</v>
      </c>
      <c r="G150" s="74">
        <f t="shared" si="7"/>
        <v>0</v>
      </c>
    </row>
    <row r="151" spans="2:9" s="42" customFormat="1" x14ac:dyDescent="0.25">
      <c r="B151" s="16">
        <v>131</v>
      </c>
      <c r="C151" s="19" t="s">
        <v>15</v>
      </c>
      <c r="D151" s="18" t="s">
        <v>12</v>
      </c>
      <c r="E151" s="64">
        <v>0</v>
      </c>
      <c r="F151" s="72">
        <v>0.08</v>
      </c>
      <c r="G151" s="74">
        <f t="shared" si="7"/>
        <v>0</v>
      </c>
      <c r="H151" s="41"/>
    </row>
    <row r="152" spans="2:9" s="42" customFormat="1" ht="13.8" thickBot="1" x14ac:dyDescent="0.3">
      <c r="B152" s="43" t="s">
        <v>62</v>
      </c>
      <c r="C152" s="44"/>
      <c r="D152" s="44"/>
      <c r="E152" s="44"/>
      <c r="F152" s="44"/>
      <c r="G152" s="75">
        <f>SUM(G108:G145,G147:G151)</f>
        <v>0</v>
      </c>
      <c r="H152" s="41"/>
    </row>
    <row r="153" spans="2:9" ht="13.8" thickBot="1" x14ac:dyDescent="0.3">
      <c r="B153" s="49"/>
      <c r="D153" s="51" t="s">
        <v>92</v>
      </c>
      <c r="E153" s="51"/>
      <c r="F153" s="52"/>
      <c r="G153" s="76">
        <f>G46+G79+G106+G152</f>
        <v>0</v>
      </c>
      <c r="H153" s="77" t="s">
        <v>93</v>
      </c>
    </row>
    <row r="154" spans="2:9" x14ac:dyDescent="0.25">
      <c r="B154" s="49"/>
      <c r="D154" s="78"/>
      <c r="E154" s="78"/>
      <c r="F154" s="79"/>
      <c r="G154" s="80"/>
      <c r="H154" s="77"/>
    </row>
    <row r="155" spans="2:9" x14ac:dyDescent="0.25">
      <c r="B155" s="81" t="s">
        <v>3</v>
      </c>
      <c r="C155" s="81"/>
      <c r="D155" s="81"/>
      <c r="E155" s="81"/>
      <c r="F155" s="81"/>
      <c r="G155" s="81"/>
    </row>
    <row r="156" spans="2:9" x14ac:dyDescent="0.25">
      <c r="B156" s="81" t="s">
        <v>4</v>
      </c>
      <c r="C156" s="81"/>
      <c r="D156" s="81"/>
      <c r="E156" s="81"/>
      <c r="F156" s="81"/>
      <c r="G156" s="81"/>
    </row>
    <row r="157" spans="2:9" ht="25.2" customHeight="1" x14ac:dyDescent="0.25">
      <c r="B157" s="82" t="s">
        <v>94</v>
      </c>
      <c r="C157" s="82"/>
      <c r="D157" s="82"/>
      <c r="E157" s="82"/>
      <c r="F157" s="82"/>
      <c r="G157" s="82"/>
    </row>
    <row r="158" spans="2:9" x14ac:dyDescent="0.25">
      <c r="B158" s="81" t="s">
        <v>13</v>
      </c>
      <c r="C158" s="81"/>
      <c r="D158" s="81"/>
      <c r="E158" s="81"/>
      <c r="F158" s="81"/>
      <c r="G158" s="81"/>
    </row>
    <row r="159" spans="2:9" x14ac:dyDescent="0.25">
      <c r="B159" s="81" t="s">
        <v>7</v>
      </c>
      <c r="C159" s="81"/>
      <c r="D159" s="81"/>
      <c r="E159" s="81"/>
      <c r="F159" s="81"/>
      <c r="G159" s="81"/>
    </row>
    <row r="160" spans="2:9" ht="25.8" customHeight="1" x14ac:dyDescent="0.25">
      <c r="B160" s="82" t="s">
        <v>95</v>
      </c>
      <c r="C160" s="82"/>
      <c r="D160" s="82"/>
      <c r="E160" s="82"/>
      <c r="F160" s="82"/>
      <c r="G160" s="82"/>
    </row>
    <row r="161" spans="2:192" ht="25.8" customHeight="1" x14ac:dyDescent="0.25">
      <c r="B161" s="82" t="s">
        <v>96</v>
      </c>
      <c r="C161" s="82"/>
      <c r="D161" s="82"/>
      <c r="E161" s="82"/>
      <c r="F161" s="82"/>
      <c r="G161" s="82"/>
      <c r="AS161" s="54"/>
      <c r="AT161" s="54"/>
      <c r="AU161" s="54"/>
      <c r="AV161" s="54"/>
      <c r="AW161" s="54"/>
      <c r="AX161" s="54"/>
      <c r="AY161" s="54"/>
      <c r="AZ161" s="54"/>
      <c r="BA161" s="54"/>
      <c r="BB161" s="54"/>
      <c r="BC161" s="54"/>
      <c r="BD161" s="54"/>
      <c r="BE161" s="54"/>
      <c r="BF161" s="54"/>
      <c r="BG161" s="54"/>
      <c r="BH161" s="54"/>
      <c r="BI161" s="54"/>
      <c r="BJ161" s="54"/>
      <c r="BK161" s="54"/>
      <c r="BL161" s="54"/>
      <c r="BM161" s="54"/>
      <c r="BN161" s="54"/>
      <c r="BO161" s="54"/>
      <c r="BP161" s="54"/>
      <c r="BQ161" s="54"/>
      <c r="BR161" s="54"/>
      <c r="BS161" s="54"/>
      <c r="BT161" s="54"/>
      <c r="BU161" s="54"/>
      <c r="BV161" s="54"/>
      <c r="BW161" s="54"/>
      <c r="BX161" s="54"/>
      <c r="BY161" s="54"/>
      <c r="BZ161" s="54"/>
      <c r="CA161" s="54"/>
      <c r="CB161" s="54"/>
      <c r="CC161" s="54"/>
      <c r="CD161" s="54"/>
      <c r="CE161" s="54"/>
      <c r="CF161" s="54"/>
      <c r="CG161" s="54"/>
      <c r="CH161" s="54"/>
      <c r="CI161" s="54"/>
      <c r="CJ161" s="54"/>
      <c r="CK161" s="54"/>
      <c r="CL161" s="54"/>
      <c r="CM161" s="54"/>
      <c r="CN161" s="54"/>
      <c r="CO161" s="54"/>
      <c r="CP161" s="54"/>
      <c r="CQ161" s="54"/>
      <c r="CR161" s="54"/>
      <c r="CS161" s="54"/>
      <c r="CT161" s="54"/>
      <c r="CU161" s="54"/>
      <c r="CV161" s="54"/>
      <c r="CW161" s="54"/>
      <c r="CX161" s="54"/>
      <c r="CY161" s="54"/>
      <c r="CZ161" s="54"/>
      <c r="DA161" s="54"/>
      <c r="DB161" s="54"/>
      <c r="DC161" s="54"/>
      <c r="DD161" s="54"/>
      <c r="DE161" s="54"/>
      <c r="DF161" s="54"/>
      <c r="DG161" s="54"/>
      <c r="DH161" s="54"/>
      <c r="DI161" s="54"/>
      <c r="DJ161" s="54"/>
      <c r="DK161" s="54"/>
      <c r="DL161" s="54"/>
      <c r="DM161" s="54"/>
      <c r="DN161" s="54"/>
      <c r="DO161" s="54"/>
      <c r="DP161" s="54"/>
      <c r="DQ161" s="54"/>
      <c r="DR161" s="54"/>
      <c r="DS161" s="54"/>
      <c r="DT161" s="54"/>
      <c r="DU161" s="54"/>
      <c r="DV161" s="54"/>
      <c r="DW161" s="54"/>
      <c r="DX161" s="54"/>
      <c r="DY161" s="54"/>
      <c r="DZ161" s="54"/>
      <c r="EA161" s="54"/>
      <c r="EB161" s="54"/>
      <c r="EC161" s="54"/>
      <c r="ED161" s="54"/>
      <c r="EE161" s="54"/>
      <c r="EF161" s="54"/>
      <c r="EG161" s="54"/>
      <c r="EH161" s="54"/>
      <c r="EI161" s="54"/>
      <c r="EJ161" s="54"/>
      <c r="EK161" s="54"/>
      <c r="EL161" s="54"/>
      <c r="EM161" s="54"/>
      <c r="EN161" s="54"/>
      <c r="EO161" s="54"/>
      <c r="EP161" s="54"/>
      <c r="EQ161" s="54"/>
      <c r="ER161" s="54"/>
      <c r="ES161" s="54"/>
      <c r="ET161" s="54"/>
      <c r="EU161" s="54"/>
      <c r="EV161" s="54"/>
      <c r="EW161" s="54"/>
      <c r="EX161" s="54"/>
      <c r="EY161" s="54"/>
      <c r="EZ161" s="54"/>
      <c r="FA161" s="54"/>
      <c r="FB161" s="54"/>
      <c r="FC161" s="54"/>
      <c r="FD161" s="54"/>
      <c r="FE161" s="54"/>
      <c r="FF161" s="54"/>
      <c r="FG161" s="54"/>
      <c r="FH161" s="54"/>
      <c r="FI161" s="54"/>
      <c r="FJ161" s="54"/>
      <c r="FK161" s="54"/>
      <c r="FL161" s="54"/>
      <c r="FM161" s="54"/>
      <c r="FN161" s="54"/>
      <c r="FO161" s="54"/>
      <c r="FP161" s="54"/>
      <c r="FQ161" s="54"/>
      <c r="FR161" s="54"/>
      <c r="FS161" s="54"/>
      <c r="FT161" s="54"/>
      <c r="FU161" s="54"/>
      <c r="FV161" s="54"/>
      <c r="FW161" s="54"/>
      <c r="FX161" s="54"/>
      <c r="FY161" s="54"/>
      <c r="FZ161" s="54"/>
      <c r="GA161" s="54"/>
      <c r="GB161" s="54"/>
      <c r="GC161" s="54"/>
      <c r="GD161" s="54"/>
      <c r="GE161" s="54"/>
      <c r="GF161" s="54"/>
      <c r="GG161" s="54"/>
      <c r="GH161" s="54"/>
      <c r="GI161" s="54"/>
      <c r="GJ161" s="54"/>
    </row>
    <row r="162" spans="2:192" ht="25.8" customHeight="1" x14ac:dyDescent="0.25">
      <c r="B162" s="82" t="s">
        <v>97</v>
      </c>
      <c r="C162" s="82"/>
      <c r="D162" s="82"/>
      <c r="E162" s="82"/>
      <c r="F162" s="82"/>
      <c r="G162" s="82"/>
    </row>
  </sheetData>
  <mergeCells count="28">
    <mergeCell ref="B7:B9"/>
    <mergeCell ref="C7:C9"/>
    <mergeCell ref="D7:D9"/>
    <mergeCell ref="F7:F8"/>
    <mergeCell ref="G7:G9"/>
    <mergeCell ref="E7:E9"/>
    <mergeCell ref="B1:G1"/>
    <mergeCell ref="B162:G162"/>
    <mergeCell ref="B161:G161"/>
    <mergeCell ref="D153:F153"/>
    <mergeCell ref="B160:G160"/>
    <mergeCell ref="B159:G159"/>
    <mergeCell ref="B158:G158"/>
    <mergeCell ref="B157:G157"/>
    <mergeCell ref="B156:G156"/>
    <mergeCell ref="B155:G155"/>
    <mergeCell ref="B46:F46"/>
    <mergeCell ref="B10:G10"/>
    <mergeCell ref="B47:G47"/>
    <mergeCell ref="B73:G73"/>
    <mergeCell ref="B79:F79"/>
    <mergeCell ref="B40:G40"/>
    <mergeCell ref="B152:F152"/>
    <mergeCell ref="B80:G80"/>
    <mergeCell ref="B100:G100"/>
    <mergeCell ref="B106:F106"/>
    <mergeCell ref="B107:G107"/>
    <mergeCell ref="B146:G146"/>
  </mergeCells>
  <phoneticPr fontId="2" type="noConversion"/>
  <conditionalFormatting sqref="B40">
    <cfRule type="cellIs" dxfId="8" priority="374" stopIfTrue="1" operator="equal">
      <formula>0</formula>
    </cfRule>
  </conditionalFormatting>
  <conditionalFormatting sqref="B73">
    <cfRule type="cellIs" dxfId="7" priority="18" stopIfTrue="1" operator="equal">
      <formula>0</formula>
    </cfRule>
  </conditionalFormatting>
  <conditionalFormatting sqref="B100">
    <cfRule type="cellIs" dxfId="6" priority="16" stopIfTrue="1" operator="equal">
      <formula>0</formula>
    </cfRule>
  </conditionalFormatting>
  <conditionalFormatting sqref="B146">
    <cfRule type="cellIs" dxfId="5" priority="14" stopIfTrue="1" operator="equal">
      <formula>0</formula>
    </cfRule>
  </conditionalFormatting>
  <conditionalFormatting sqref="C22">
    <cfRule type="cellIs" dxfId="4" priority="5" stopIfTrue="1" operator="equal">
      <formula>0</formula>
    </cfRule>
  </conditionalFormatting>
  <conditionalFormatting sqref="C56">
    <cfRule type="cellIs" dxfId="3" priority="4" stopIfTrue="1" operator="equal">
      <formula>0</formula>
    </cfRule>
  </conditionalFormatting>
  <conditionalFormatting sqref="C88">
    <cfRule type="cellIs" dxfId="2" priority="3" stopIfTrue="1" operator="equal">
      <formula>0</formula>
    </cfRule>
  </conditionalFormatting>
  <conditionalFormatting sqref="C120">
    <cfRule type="cellIs" dxfId="1" priority="2" stopIfTrue="1" operator="equal">
      <formula>0</formula>
    </cfRule>
  </conditionalFormatting>
  <conditionalFormatting sqref="C141">
    <cfRule type="cellIs" dxfId="0" priority="1"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2024-05-07T21:22:53Z</dcterms:modified>
</cp:coreProperties>
</file>